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95" activeTab="0"/>
  </bookViews>
  <sheets>
    <sheet name="final" sheetId="1" r:id="rId1"/>
    <sheet name="sec" sheetId="2" r:id="rId2"/>
    <sheet name="Sheet3" sheetId="3" r:id="rId3"/>
  </sheets>
  <definedNames>
    <definedName name="_xlnm.Print_Area" localSheetId="0">'final'!$A$1:$R$57</definedName>
  </definedNames>
  <calcPr fullCalcOnLoad="1"/>
</workbook>
</file>

<file path=xl/sharedStrings.xml><?xml version="1.0" encoding="utf-8"?>
<sst xmlns="http://schemas.openxmlformats.org/spreadsheetml/2006/main" count="402" uniqueCount="181">
  <si>
    <t>SS3</t>
  </si>
  <si>
    <t>SS4</t>
  </si>
  <si>
    <t>SS5</t>
  </si>
  <si>
    <t>SS6</t>
  </si>
  <si>
    <t>SS7</t>
  </si>
  <si>
    <t>船木　一祥</t>
  </si>
  <si>
    <t>SS8</t>
  </si>
  <si>
    <t>Position</t>
  </si>
  <si>
    <t>Car No.</t>
  </si>
  <si>
    <t>Driver</t>
  </si>
  <si>
    <t>Co-driver</t>
  </si>
  <si>
    <t>Vehicle</t>
  </si>
  <si>
    <t>Class</t>
  </si>
  <si>
    <t>Leg 1</t>
  </si>
  <si>
    <t>Ｄｉｆｆｅｒｅｎｃｅ from leader</t>
  </si>
  <si>
    <t>SS1</t>
  </si>
  <si>
    <t>SS2</t>
  </si>
  <si>
    <t>RallyTotal</t>
  </si>
  <si>
    <t>SS Time</t>
  </si>
  <si>
    <t>Penalty</t>
  </si>
  <si>
    <t>Total</t>
  </si>
  <si>
    <t>天野　智之</t>
  </si>
  <si>
    <t>山北　研二</t>
  </si>
  <si>
    <t>石丸　智之</t>
  </si>
  <si>
    <t>山本　剛</t>
  </si>
  <si>
    <t>伊藤　洋幸</t>
  </si>
  <si>
    <t>下川　智之</t>
  </si>
  <si>
    <t>河嶋　康史</t>
  </si>
  <si>
    <t>中西　昌人</t>
  </si>
  <si>
    <t>大庭　正璽</t>
  </si>
  <si>
    <t>武藤　功二</t>
  </si>
  <si>
    <t>矢島　融</t>
  </si>
  <si>
    <t>島田　聡子</t>
  </si>
  <si>
    <t>西山　敏</t>
  </si>
  <si>
    <t>高橋　巧</t>
  </si>
  <si>
    <t>井手上達也</t>
  </si>
  <si>
    <t>松尾　薫</t>
  </si>
  <si>
    <t>山口　清司</t>
  </si>
  <si>
    <t>アキラ</t>
  </si>
  <si>
    <t>安東　貞敏</t>
  </si>
  <si>
    <t>藤綱　和敏</t>
  </si>
  <si>
    <t>飯泉　忠男</t>
  </si>
  <si>
    <t>石田　裕一</t>
  </si>
  <si>
    <t>秋山　清明</t>
  </si>
  <si>
    <t>上原　淳</t>
  </si>
  <si>
    <t>大江　毅</t>
  </si>
  <si>
    <t>兼田　清澄</t>
  </si>
  <si>
    <t>曽根　崇仁</t>
  </si>
  <si>
    <t>桝谷　知彦</t>
  </si>
  <si>
    <t>長岩　信二</t>
  </si>
  <si>
    <t>箕作　裕子</t>
  </si>
  <si>
    <t>大津　康孝</t>
  </si>
  <si>
    <t>吉村　修二</t>
  </si>
  <si>
    <t>坂本　岳</t>
  </si>
  <si>
    <t>馬場　裕之</t>
  </si>
  <si>
    <t>青木　隆</t>
  </si>
  <si>
    <t>高橋　悟志</t>
  </si>
  <si>
    <t>ミツバ　レビン</t>
  </si>
  <si>
    <t>松原　久</t>
  </si>
  <si>
    <t>香川　俊哉</t>
  </si>
  <si>
    <t>古賀　勝美</t>
  </si>
  <si>
    <t>大西　史朗</t>
  </si>
  <si>
    <t>松原　敦</t>
  </si>
  <si>
    <t>岡田　孝一</t>
  </si>
  <si>
    <t>吉井　崇博</t>
  </si>
  <si>
    <t>鍋倉　正彦</t>
  </si>
  <si>
    <t>三好　秀昌</t>
  </si>
  <si>
    <t>市野　諮</t>
  </si>
  <si>
    <t>大塚　清吾</t>
  </si>
  <si>
    <t>中野　紀子</t>
  </si>
  <si>
    <t>山本　光浩</t>
  </si>
  <si>
    <t>大庭　誠介</t>
  </si>
  <si>
    <t>ＲＥＰＳＯＬ・ＡＤＶＡＮ　スターレット</t>
  </si>
  <si>
    <t>明治　慎太郎</t>
  </si>
  <si>
    <t>藤井　博樹</t>
  </si>
  <si>
    <t>野島　健一</t>
  </si>
  <si>
    <t>高橋　壮実</t>
  </si>
  <si>
    <t>倉森　章</t>
  </si>
  <si>
    <t/>
  </si>
  <si>
    <t>榊　　雅広</t>
  </si>
  <si>
    <t>浜村　健</t>
  </si>
  <si>
    <t>野津　秀司</t>
  </si>
  <si>
    <t>山田　浩亨</t>
  </si>
  <si>
    <t>大平　昌樹</t>
  </si>
  <si>
    <t>矢野　淳一郎</t>
  </si>
  <si>
    <t>森　　博喜</t>
  </si>
  <si>
    <t>後藤　照尚</t>
  </si>
  <si>
    <t>西　　隆司</t>
  </si>
  <si>
    <t>平山　十四朗</t>
  </si>
  <si>
    <t>上原　利宏</t>
  </si>
  <si>
    <t>金子　泰淳</t>
  </si>
  <si>
    <t>高﨑　巧</t>
  </si>
  <si>
    <t>長井　忍</t>
  </si>
  <si>
    <t>川名　宏明</t>
  </si>
  <si>
    <t>山﨑　庸由</t>
  </si>
  <si>
    <t>北峰　孝彦</t>
  </si>
  <si>
    <t>若槻　幸治郎</t>
  </si>
  <si>
    <t>原　　信義</t>
  </si>
  <si>
    <t>野島　百合子</t>
  </si>
  <si>
    <t>田中　康一</t>
  </si>
  <si>
    <t>漆戸　あゆみ</t>
  </si>
  <si>
    <t>高橋　浩子</t>
  </si>
  <si>
    <t>水町　智久</t>
  </si>
  <si>
    <t>平原　慎太郎</t>
  </si>
  <si>
    <t>秋竹　誠之</t>
  </si>
  <si>
    <t>青木　千恵子</t>
  </si>
  <si>
    <t>大崎　弘二</t>
  </si>
  <si>
    <t>奥村　久継</t>
  </si>
  <si>
    <t>梶山　剛</t>
  </si>
  <si>
    <t>和泉　孝明</t>
  </si>
  <si>
    <t>大弥　保憲</t>
  </si>
  <si>
    <t>福村　幸則</t>
  </si>
  <si>
    <t>岡田　誠</t>
  </si>
  <si>
    <t>竹下　美穂</t>
  </si>
  <si>
    <t>福代　亜寿男</t>
  </si>
  <si>
    <t>進　　政範</t>
  </si>
  <si>
    <t>伊藤　一也</t>
  </si>
  <si>
    <t>岡　　政人</t>
  </si>
  <si>
    <t>境　　健一</t>
  </si>
  <si>
    <t>井上　裕紀子</t>
  </si>
  <si>
    <t>阿部　孝子</t>
  </si>
  <si>
    <t>鈴木　一也</t>
  </si>
  <si>
    <t>森　　公聖</t>
  </si>
  <si>
    <t>下城　令子</t>
  </si>
  <si>
    <t>岡田　哲弥</t>
  </si>
  <si>
    <t>O・K・U-ADVAN・REPSOL・KYB・ES-EP</t>
  </si>
  <si>
    <t>ＡＳイワセ・ＡＤＶＡＮ・Ｚ</t>
  </si>
  <si>
    <t>アトムＰＡＯ東興ＳＳＥＰ８２</t>
  </si>
  <si>
    <t>O.K.U.QEDスターレット</t>
  </si>
  <si>
    <t>ＦＬＥＸ☆ＢＰスターレットＤＬ</t>
  </si>
  <si>
    <t>ＢＳカローラＦＸ</t>
  </si>
  <si>
    <t>ＡＺＵＬ鈴和運輸ＥＰ８２</t>
  </si>
  <si>
    <t>ＢＲＩＧ・ｈｙｐ・ＰｉｖｏＴ・ＥＰ</t>
  </si>
  <si>
    <t>シャフトウェッズＢＲＩＧＤＣ２</t>
  </si>
  <si>
    <t>Ｊ＆ＳクスコＫＹＢインテグラ</t>
  </si>
  <si>
    <t>ナプロフクシマ・シャフトＤＣ５</t>
  </si>
  <si>
    <t>ＢＰＦ★ＫＹＢインギングセリカ</t>
  </si>
  <si>
    <t>アズリード・ＢＲＩＧ・ＢＰシビック</t>
  </si>
  <si>
    <t>プロジェクトμ★アッスルＤＣ２</t>
  </si>
  <si>
    <t>ＡＲＵＺＥ　ＴＲＤ　Ｃ-ＯＮＥ　ＣＥＬＩＣＡ</t>
  </si>
  <si>
    <t>ＫＹＢインターゲットＢＳセリカ</t>
  </si>
  <si>
    <t>谷口モータース・シックスセンス・ＤＣ２</t>
  </si>
  <si>
    <t>安斉自工オーリンズ市光レイルミラージュ</t>
  </si>
  <si>
    <t>エナペタルきゅうよレビン</t>
  </si>
  <si>
    <t>ワタナベ自動車Ｒａｄ'ｓインテグラ</t>
  </si>
  <si>
    <t>ターマックＳレプソルインテグラ</t>
  </si>
  <si>
    <t>Ｌｕｖｉｘ★ＦＬＥＸシビック</t>
  </si>
  <si>
    <t>カ－ピットインテグラ</t>
  </si>
  <si>
    <t>オサムＦ・ＳｅｅＤシビック</t>
  </si>
  <si>
    <t>タイヤ館ＢＳワコーズインテグラ</t>
  </si>
  <si>
    <t>グループ４オーリンズミラージュ</t>
  </si>
  <si>
    <t>MOTUL◎ＤＬビルインテグラ</t>
  </si>
  <si>
    <t>ミツバ・ラック・ハート・セリカ</t>
  </si>
  <si>
    <t>μ・ＳＰＭ・ＴＳＭ・ＥＧ６</t>
  </si>
  <si>
    <t>福代酒店セリカ（自家用）ＧＲＢ</t>
  </si>
  <si>
    <t>エナペタル・ＡＴＳ・ＢＰＦ・西日本（自）</t>
  </si>
  <si>
    <t>ＤＬ・スピードスター　セリカ</t>
  </si>
  <si>
    <t>ワコーズ・ＢＲＩＧ・ＣＭＥＫ９</t>
  </si>
  <si>
    <t>リバージュＲスポーツみらあじゅ</t>
  </si>
  <si>
    <t>ＳＲＳ・ＢＲＩＧ・ＤＬシティ</t>
  </si>
  <si>
    <t xml:space="preserve">ＮＲＳ　マーチ </t>
  </si>
  <si>
    <t>愛媛産には愛があるＲＳＫシティ</t>
  </si>
  <si>
    <t>Ｋ'ｓ☆ＢＲＩＧ☆ＤＬ☆オーリンズ</t>
  </si>
  <si>
    <t>Ｋ'ｓ・ＥＲＧ・ＷＭ・ＴＭ・シティ</t>
  </si>
  <si>
    <t>ｅチューンＤＬ　ＮＡＳ　シティ</t>
  </si>
  <si>
    <t>ＳＰＭ・ＢＰＦ・シャフトＯＮＥ'Ｓアルト</t>
  </si>
  <si>
    <t>グレイルＢＳセイフティきさ８２</t>
  </si>
  <si>
    <t>ＢＲＩＧ☆シャフト☆ＥＰ８２</t>
  </si>
  <si>
    <t>ＢＰＦニッチプランニングスターレット</t>
  </si>
  <si>
    <t>ワープＢＲ一新多助ジュラン８２</t>
  </si>
  <si>
    <t>ＭＳトモナリ☆ＡＲＦ☆シティ</t>
  </si>
  <si>
    <t xml:space="preserve">ＮＲＳマーチ </t>
  </si>
  <si>
    <t>Ｃ</t>
  </si>
  <si>
    <t>Ｂ</t>
  </si>
  <si>
    <t>Ａ</t>
  </si>
  <si>
    <t>ﾘﾀｲﾔ</t>
  </si>
  <si>
    <t>Final Classification　2004年 MACラリー</t>
  </si>
  <si>
    <t>SS1</t>
  </si>
  <si>
    <t>SS2</t>
  </si>
  <si>
    <t>ルティ</t>
  </si>
  <si>
    <t>Retired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</si>
</sst>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\ "/>
    <numFmt numFmtId="177" formatCode="m:ss.0"/>
    <numFmt numFmtId="178" formatCode="m:ss"/>
    <numFmt numFmtId="179" formatCode="[&gt;=0.0416666666666666]h&quot;h&quot;mm&quot;m&quot;ss.0&quot;s&quot;;mm&quot;m&quot;ss.0&quot;s&quot;"/>
    <numFmt numFmtId="180" formatCode="hh:mm:ss"/>
    <numFmt numFmtId="181" formatCode="m:ss.0\ "/>
    <numFmt numFmtId="182" formatCode=";;;"/>
    <numFmt numFmtId="183" formatCode="m:ss\ "/>
    <numFmt numFmtId="184" formatCode="0&quot;:&quot;0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0"/>
      <name val="Arial"/>
      <family val="2"/>
    </font>
    <font>
      <b/>
      <i/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dashed"/>
    </border>
    <border>
      <left style="double"/>
      <right style="thin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NumberForma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NumberForma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vertical="center" shrinkToFit="1"/>
    </xf>
    <xf numFmtId="184" fontId="0" fillId="0" borderId="18" xfId="0" applyNumberFormat="1" applyFont="1" applyFill="1" applyBorder="1" applyAlignment="1">
      <alignment vertical="center"/>
    </xf>
    <xf numFmtId="184" fontId="0" fillId="0" borderId="18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45" fontId="0" fillId="0" borderId="18" xfId="0" applyNumberFormat="1" applyFont="1" applyFill="1" applyBorder="1" applyAlignment="1">
      <alignment horizontal="center" vertical="center"/>
    </xf>
    <xf numFmtId="47" fontId="0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" borderId="10" xfId="0" applyFont="1" applyFill="1" applyBorder="1" applyAlignment="1">
      <alignment horizontal="center" vertical="center" shrinkToFit="1"/>
    </xf>
    <xf numFmtId="0" fontId="0" fillId="3" borderId="18" xfId="0" applyFont="1" applyFill="1" applyBorder="1" applyAlignment="1">
      <alignment horizontal="center" vertical="center" shrinkToFit="1"/>
    </xf>
    <xf numFmtId="0" fontId="0" fillId="3" borderId="18" xfId="0" applyFont="1" applyFill="1" applyBorder="1" applyAlignment="1">
      <alignment vertical="center" shrinkToFit="1"/>
    </xf>
    <xf numFmtId="184" fontId="0" fillId="3" borderId="18" xfId="0" applyNumberFormat="1" applyFont="1" applyFill="1" applyBorder="1" applyAlignment="1">
      <alignment vertical="center"/>
    </xf>
    <xf numFmtId="184" fontId="0" fillId="3" borderId="18" xfId="0" applyNumberFormat="1" applyFont="1" applyFill="1" applyBorder="1" applyAlignment="1">
      <alignment horizontal="center" vertical="center"/>
    </xf>
    <xf numFmtId="0" fontId="0" fillId="3" borderId="19" xfId="0" applyNumberFormat="1" applyFont="1" applyFill="1" applyBorder="1" applyAlignment="1">
      <alignment vertical="center"/>
    </xf>
    <xf numFmtId="0" fontId="0" fillId="3" borderId="18" xfId="0" applyNumberFormat="1" applyFont="1" applyFill="1" applyBorder="1" applyAlignment="1">
      <alignment vertical="center"/>
    </xf>
    <xf numFmtId="47" fontId="0" fillId="3" borderId="18" xfId="0" applyNumberFormat="1" applyFont="1" applyFill="1" applyBorder="1" applyAlignment="1">
      <alignment horizontal="center" vertical="center"/>
    </xf>
    <xf numFmtId="45" fontId="0" fillId="3" borderId="18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44</xdr:row>
      <xdr:rowOff>0</xdr:rowOff>
    </xdr:from>
    <xdr:to>
      <xdr:col>14</xdr:col>
      <xdr:colOff>0</xdr:colOff>
      <xdr:row>44</xdr:row>
      <xdr:rowOff>0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13420725" y="10763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14</xdr:col>
      <xdr:colOff>0</xdr:colOff>
      <xdr:row>44</xdr:row>
      <xdr:rowOff>0</xdr:rowOff>
    </xdr:from>
    <xdr:to>
      <xdr:col>14</xdr:col>
      <xdr:colOff>0</xdr:colOff>
      <xdr:row>44</xdr:row>
      <xdr:rowOff>0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13420725" y="10763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14</xdr:col>
      <xdr:colOff>0</xdr:colOff>
      <xdr:row>44</xdr:row>
      <xdr:rowOff>0</xdr:rowOff>
    </xdr:from>
    <xdr:to>
      <xdr:col>14</xdr:col>
      <xdr:colOff>0</xdr:colOff>
      <xdr:row>44</xdr:row>
      <xdr:rowOff>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13420725" y="10763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tabSelected="1" view="pageBreakPreview" zoomScale="65" zoomScaleNormal="75" zoomScaleSheetLayoutView="65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O6" sqref="O6"/>
    </sheetView>
  </sheetViews>
  <sheetFormatPr defaultColWidth="9.00390625" defaultRowHeight="13.5"/>
  <cols>
    <col min="1" max="1" width="7.875" style="10" bestFit="1" customWidth="1"/>
    <col min="2" max="2" width="5.00390625" style="10" customWidth="1"/>
    <col min="3" max="3" width="15.625" style="11" customWidth="1"/>
    <col min="4" max="4" width="15.625" style="10" customWidth="1"/>
    <col min="5" max="5" width="40.125" style="11" bestFit="1" customWidth="1"/>
    <col min="6" max="6" width="6.00390625" style="10" bestFit="1" customWidth="1"/>
    <col min="7" max="10" width="10.50390625" style="10" customWidth="1"/>
    <col min="11" max="11" width="12.375" style="10" customWidth="1"/>
    <col min="12" max="17" width="10.50390625" style="10" customWidth="1"/>
    <col min="18" max="18" width="13.625" style="10" customWidth="1"/>
    <col min="19" max="16384" width="9.00390625" style="11" customWidth="1"/>
  </cols>
  <sheetData>
    <row r="1" spans="1:18" s="4" customFormat="1" ht="24" customHeight="1">
      <c r="A1" s="14" t="s">
        <v>176</v>
      </c>
      <c r="B1" s="1"/>
      <c r="C1" s="1"/>
      <c r="D1" s="2"/>
      <c r="E1" s="3"/>
      <c r="F1" s="3"/>
      <c r="G1" s="6"/>
      <c r="H1" s="6"/>
      <c r="I1" s="6"/>
      <c r="J1" s="6"/>
      <c r="K1" s="6"/>
      <c r="L1" s="6"/>
      <c r="M1" s="6"/>
      <c r="N1" s="6"/>
      <c r="O1" s="12"/>
      <c r="P1" s="12"/>
      <c r="Q1" s="12"/>
      <c r="R1" s="13"/>
    </row>
    <row r="2" spans="1:18" s="4" customFormat="1" ht="14.25">
      <c r="A2" s="17" t="s">
        <v>7</v>
      </c>
      <c r="B2" s="17" t="s">
        <v>8</v>
      </c>
      <c r="C2" s="19" t="s">
        <v>9</v>
      </c>
      <c r="D2" s="19" t="s">
        <v>10</v>
      </c>
      <c r="E2" s="19" t="s">
        <v>11</v>
      </c>
      <c r="F2" s="19" t="s">
        <v>12</v>
      </c>
      <c r="G2" s="23" t="s">
        <v>13</v>
      </c>
      <c r="H2" s="24"/>
      <c r="I2" s="24"/>
      <c r="J2" s="24"/>
      <c r="K2" s="24"/>
      <c r="L2" s="24"/>
      <c r="M2" s="24"/>
      <c r="N2" s="24"/>
      <c r="O2" s="23" t="s">
        <v>17</v>
      </c>
      <c r="P2" s="24"/>
      <c r="Q2" s="25"/>
      <c r="R2" s="21" t="s">
        <v>14</v>
      </c>
    </row>
    <row r="3" spans="1:18" s="4" customFormat="1" ht="14.25">
      <c r="A3" s="18"/>
      <c r="B3" s="18"/>
      <c r="C3" s="20"/>
      <c r="D3" s="20"/>
      <c r="E3" s="20"/>
      <c r="F3" s="20"/>
      <c r="G3" s="26"/>
      <c r="H3" s="27"/>
      <c r="I3" s="27"/>
      <c r="J3" s="27"/>
      <c r="K3" s="27"/>
      <c r="L3" s="27"/>
      <c r="M3" s="27"/>
      <c r="N3" s="27"/>
      <c r="O3" s="26"/>
      <c r="P3" s="27"/>
      <c r="Q3" s="28"/>
      <c r="R3" s="22"/>
    </row>
    <row r="4" spans="1:18" s="9" customFormat="1" ht="15" thickBot="1">
      <c r="A4" s="18"/>
      <c r="B4" s="18"/>
      <c r="C4" s="20"/>
      <c r="D4" s="20"/>
      <c r="E4" s="20"/>
      <c r="F4" s="20"/>
      <c r="G4" s="7" t="s">
        <v>15</v>
      </c>
      <c r="H4" s="8" t="s">
        <v>16</v>
      </c>
      <c r="I4" s="7" t="s">
        <v>0</v>
      </c>
      <c r="J4" s="8" t="s">
        <v>1</v>
      </c>
      <c r="K4" s="7" t="s">
        <v>2</v>
      </c>
      <c r="L4" s="8" t="s">
        <v>3</v>
      </c>
      <c r="M4" s="7" t="s">
        <v>4</v>
      </c>
      <c r="N4" s="8" t="s">
        <v>6</v>
      </c>
      <c r="O4" s="5" t="s">
        <v>18</v>
      </c>
      <c r="P4" s="5" t="s">
        <v>19</v>
      </c>
      <c r="Q4" s="8" t="s">
        <v>20</v>
      </c>
      <c r="R4" s="22"/>
    </row>
    <row r="5" spans="1:19" s="46" customFormat="1" ht="19.5" customHeight="1" thickTop="1">
      <c r="A5" s="40">
        <v>1</v>
      </c>
      <c r="B5" s="41">
        <v>3</v>
      </c>
      <c r="C5" s="42" t="s">
        <v>64</v>
      </c>
      <c r="D5" s="42" t="s">
        <v>65</v>
      </c>
      <c r="E5" s="42" t="s">
        <v>125</v>
      </c>
      <c r="F5" s="41" t="s">
        <v>172</v>
      </c>
      <c r="G5" s="43">
        <f>INT(sec!A2/60)*100+((sec!A2/60)-INT(sec!A2/60))*60</f>
        <v>801</v>
      </c>
      <c r="H5" s="43">
        <f>INT(sec!B2/60)*100+((sec!B2/60)-INT(sec!B2/60))*60</f>
        <v>546</v>
      </c>
      <c r="I5" s="43">
        <f>INT(sec!C2/60)*100+((sec!C2/60)-INT(sec!C2/60))*60</f>
        <v>353</v>
      </c>
      <c r="J5" s="43">
        <f>INT(sec!D2/60)*100+((sec!D2/60)-INT(sec!D2/60))*60</f>
        <v>308</v>
      </c>
      <c r="K5" s="43">
        <f>INT(sec!E2/60)*100+((sec!E2/60)-INT(sec!E2/60))*60</f>
        <v>834</v>
      </c>
      <c r="L5" s="43">
        <f>INT(sec!F2/60)*100+((sec!F2/60)-INT(sec!F2/60))*60</f>
        <v>354</v>
      </c>
      <c r="M5" s="43">
        <f>INT(sec!G2/60)*100+((sec!G2/60)-INT(sec!G2/60))*60</f>
        <v>356</v>
      </c>
      <c r="N5" s="43">
        <f>INT(sec!H2/60)*100+((sec!H2/60)-INT(sec!H2/60))*60</f>
        <v>2000</v>
      </c>
      <c r="O5" s="43">
        <f>INT(sec!I2/60)*100+((sec!I2/60)-INT(sec!I2/60))*60</f>
        <v>5712</v>
      </c>
      <c r="P5" s="43">
        <f>INT(sec!J2/60)*100+((sec!J2/60)-INT(sec!J2/60))*60</f>
        <v>10</v>
      </c>
      <c r="Q5" s="43">
        <f>INT(sec!K2/60)*100+((sec!K2/60)-INT(sec!K2/60))*60</f>
        <v>5722</v>
      </c>
      <c r="R5" s="44">
        <f>Q5-$Q$5</f>
        <v>0</v>
      </c>
      <c r="S5" s="45"/>
    </row>
    <row r="6" spans="1:19" s="57" customFormat="1" ht="19.5" customHeight="1">
      <c r="A6" s="51">
        <v>2</v>
      </c>
      <c r="B6" s="52">
        <v>2</v>
      </c>
      <c r="C6" s="53" t="s">
        <v>66</v>
      </c>
      <c r="D6" s="53" t="s">
        <v>67</v>
      </c>
      <c r="E6" s="53" t="s">
        <v>126</v>
      </c>
      <c r="F6" s="52" t="s">
        <v>172</v>
      </c>
      <c r="G6" s="54">
        <f>INT(sec!A3/60)*100+((sec!A3/60)-INT(sec!A3/60))*60</f>
        <v>808</v>
      </c>
      <c r="H6" s="54">
        <f>INT(sec!B3/60)*100+((sec!B3/60)-INT(sec!B3/60))*60</f>
        <v>552</v>
      </c>
      <c r="I6" s="54">
        <f>INT(sec!C3/60)*100+((sec!C3/60)-INT(sec!C3/60))*60</f>
        <v>354</v>
      </c>
      <c r="J6" s="54">
        <f>INT(sec!D3/60)*100+((sec!D3/60)-INT(sec!D3/60))*60</f>
        <v>308</v>
      </c>
      <c r="K6" s="54">
        <f>INT(sec!E3/60)*100+((sec!E3/60)-INT(sec!E3/60))*60</f>
        <v>835</v>
      </c>
      <c r="L6" s="54">
        <f>INT(sec!F3/60)*100+((sec!F3/60)-INT(sec!F3/60))*60</f>
        <v>355</v>
      </c>
      <c r="M6" s="54">
        <f>INT(sec!G3/60)*100+((sec!G3/60)-INT(sec!G3/60))*60</f>
        <v>353</v>
      </c>
      <c r="N6" s="54">
        <f>INT(sec!H3/60)*100+((sec!H3/60)-INT(sec!H3/60))*60</f>
        <v>2031</v>
      </c>
      <c r="O6" s="54">
        <f>INT(sec!I3/60)*100+((sec!I3/60)-INT(sec!I3/60))*60</f>
        <v>5756</v>
      </c>
      <c r="P6" s="54"/>
      <c r="Q6" s="54">
        <f>INT(sec!K3/60)*100+((sec!K3/60)-INT(sec!K3/60))*60</f>
        <v>5756</v>
      </c>
      <c r="R6" s="55">
        <f aca="true" t="shared" si="0" ref="R6:R11">Q6-$Q$5</f>
        <v>34</v>
      </c>
      <c r="S6" s="56"/>
    </row>
    <row r="7" spans="1:19" s="46" customFormat="1" ht="19.5" customHeight="1">
      <c r="A7" s="47">
        <v>3</v>
      </c>
      <c r="B7" s="41">
        <v>4</v>
      </c>
      <c r="C7" s="42" t="s">
        <v>68</v>
      </c>
      <c r="D7" s="42" t="s">
        <v>69</v>
      </c>
      <c r="E7" s="42" t="s">
        <v>127</v>
      </c>
      <c r="F7" s="41" t="s">
        <v>172</v>
      </c>
      <c r="G7" s="43">
        <f>INT(sec!A4/60)*100+((sec!A4/60)-INT(sec!A4/60))*60</f>
        <v>808</v>
      </c>
      <c r="H7" s="43">
        <f>INT(sec!B4/60)*100+((sec!B4/60)-INT(sec!B4/60))*60</f>
        <v>551</v>
      </c>
      <c r="I7" s="43">
        <f>INT(sec!C4/60)*100+((sec!C4/60)-INT(sec!C4/60))*60</f>
        <v>353</v>
      </c>
      <c r="J7" s="43">
        <f>INT(sec!D4/60)*100+((sec!D4/60)-INT(sec!D4/60))*60</f>
        <v>308</v>
      </c>
      <c r="K7" s="43">
        <f>INT(sec!E4/60)*100+((sec!E4/60)-INT(sec!E4/60))*60</f>
        <v>839</v>
      </c>
      <c r="L7" s="43">
        <f>INT(sec!F4/60)*100+((sec!F4/60)-INT(sec!F4/60))*60</f>
        <v>354</v>
      </c>
      <c r="M7" s="43">
        <f>INT(sec!G4/60)*100+((sec!G4/60)-INT(sec!G4/60))*60</f>
        <v>354</v>
      </c>
      <c r="N7" s="43">
        <f>INT(sec!H4/60)*100+((sec!H4/60)-INT(sec!H4/60))*60</f>
        <v>2033</v>
      </c>
      <c r="O7" s="43">
        <f>INT(sec!I4/60)*100+((sec!I4/60)-INT(sec!I4/60))*60</f>
        <v>5800</v>
      </c>
      <c r="P7" s="43"/>
      <c r="Q7" s="43">
        <f>INT(sec!K4/60)*100+((sec!K4/60)-INT(sec!K4/60))*60</f>
        <v>5800</v>
      </c>
      <c r="R7" s="44">
        <f t="shared" si="0"/>
        <v>78</v>
      </c>
      <c r="S7" s="45"/>
    </row>
    <row r="8" spans="1:19" s="57" customFormat="1" ht="19.5" customHeight="1">
      <c r="A8" s="51">
        <v>4</v>
      </c>
      <c r="B8" s="52">
        <v>5</v>
      </c>
      <c r="C8" s="53" t="s">
        <v>73</v>
      </c>
      <c r="D8" s="53" t="s">
        <v>70</v>
      </c>
      <c r="E8" s="53" t="s">
        <v>128</v>
      </c>
      <c r="F8" s="52" t="s">
        <v>172</v>
      </c>
      <c r="G8" s="54">
        <f>INT(sec!A5/60)*100+((sec!A5/60)-INT(sec!A5/60))*60</f>
        <v>815</v>
      </c>
      <c r="H8" s="54">
        <f>INT(sec!B5/60)*100+((sec!B5/60)-INT(sec!B5/60))*60</f>
        <v>557</v>
      </c>
      <c r="I8" s="54">
        <f>INT(sec!C5/60)*100+((sec!C5/60)-INT(sec!C5/60))*60</f>
        <v>354</v>
      </c>
      <c r="J8" s="54">
        <f>INT(sec!D5/60)*100+((sec!D5/60)-INT(sec!D5/60))*60</f>
        <v>310</v>
      </c>
      <c r="K8" s="54">
        <f>INT(sec!E5/60)*100+((sec!E5/60)-INT(sec!E5/60))*60</f>
        <v>838</v>
      </c>
      <c r="L8" s="54">
        <f>INT(sec!F5/60)*100+((sec!F5/60)-INT(sec!F5/60))*60</f>
        <v>355</v>
      </c>
      <c r="M8" s="54">
        <f>INT(sec!G5/60)*100+((sec!G5/60)-INT(sec!G5/60))*60</f>
        <v>358</v>
      </c>
      <c r="N8" s="54">
        <f>INT(sec!H5/60)*100+((sec!H5/60)-INT(sec!H5/60))*60</f>
        <v>2032</v>
      </c>
      <c r="O8" s="54">
        <f>INT(sec!I5/60)*100+((sec!I5/60)-INT(sec!I5/60))*60</f>
        <v>5819</v>
      </c>
      <c r="P8" s="54"/>
      <c r="Q8" s="54">
        <f>INT(sec!K5/60)*100+((sec!K5/60)-INT(sec!K5/60))*60</f>
        <v>5819</v>
      </c>
      <c r="R8" s="55">
        <f t="shared" si="0"/>
        <v>97</v>
      </c>
      <c r="S8" s="56"/>
    </row>
    <row r="9" spans="1:19" s="46" customFormat="1" ht="19.5" customHeight="1">
      <c r="A9" s="47">
        <v>5</v>
      </c>
      <c r="B9" s="41">
        <v>9</v>
      </c>
      <c r="C9" s="42" t="s">
        <v>74</v>
      </c>
      <c r="D9" s="42" t="s">
        <v>97</v>
      </c>
      <c r="E9" s="42" t="s">
        <v>129</v>
      </c>
      <c r="F9" s="41" t="s">
        <v>172</v>
      </c>
      <c r="G9" s="43">
        <f>INT(sec!A6/60)*100+((sec!A6/60)-INT(sec!A6/60))*60</f>
        <v>816</v>
      </c>
      <c r="H9" s="43">
        <f>INT(sec!B6/60)*100+((sec!B6/60)-INT(sec!B6/60))*60</f>
        <v>555</v>
      </c>
      <c r="I9" s="43">
        <f>INT(sec!C6/60)*100+((sec!C6/60)-INT(sec!C6/60))*60</f>
        <v>357</v>
      </c>
      <c r="J9" s="43">
        <f>INT(sec!D6/60)*100+((sec!D6/60)-INT(sec!D6/60))*60</f>
        <v>315</v>
      </c>
      <c r="K9" s="43">
        <f>INT(sec!E6/60)*100+((sec!E6/60)-INT(sec!E6/60))*60</f>
        <v>839</v>
      </c>
      <c r="L9" s="43">
        <f>INT(sec!F6/60)*100+((sec!F6/60)-INT(sec!F6/60))*60</f>
        <v>359</v>
      </c>
      <c r="M9" s="43">
        <f>INT(sec!G6/60)*100+((sec!G6/60)-INT(sec!G6/60))*60</f>
        <v>401</v>
      </c>
      <c r="N9" s="43">
        <f>INT(sec!H6/60)*100+((sec!H6/60)-INT(sec!H6/60))*60</f>
        <v>2037</v>
      </c>
      <c r="O9" s="43">
        <f>INT(sec!I6/60)*100+((sec!I6/60)-INT(sec!I6/60))*60</f>
        <v>5839</v>
      </c>
      <c r="P9" s="43"/>
      <c r="Q9" s="43">
        <f>INT(sec!K6/60)*100+((sec!K6/60)-INT(sec!K6/60))*60</f>
        <v>5839</v>
      </c>
      <c r="R9" s="44">
        <f t="shared" si="0"/>
        <v>117</v>
      </c>
      <c r="S9" s="45"/>
    </row>
    <row r="10" spans="1:19" s="57" customFormat="1" ht="19.5" customHeight="1">
      <c r="A10" s="51">
        <v>6</v>
      </c>
      <c r="B10" s="52">
        <v>6</v>
      </c>
      <c r="C10" s="53" t="s">
        <v>75</v>
      </c>
      <c r="D10" s="53" t="s">
        <v>98</v>
      </c>
      <c r="E10" s="53" t="s">
        <v>130</v>
      </c>
      <c r="F10" s="52" t="s">
        <v>172</v>
      </c>
      <c r="G10" s="54">
        <f>INT(sec!A7/60)*100+((sec!A7/60)-INT(sec!A7/60))*60</f>
        <v>840</v>
      </c>
      <c r="H10" s="54">
        <f>INT(sec!B7/60)*100+((sec!B7/60)-INT(sec!B7/60))*60</f>
        <v>613</v>
      </c>
      <c r="I10" s="54">
        <f>INT(sec!C7/60)*100+((sec!C7/60)-INT(sec!C7/60))*60</f>
        <v>407</v>
      </c>
      <c r="J10" s="54">
        <f>INT(sec!D7/60)*100+((sec!D7/60)-INT(sec!D7/60))*60</f>
        <v>322</v>
      </c>
      <c r="K10" s="54">
        <f>INT(sec!E7/60)*100+((sec!E7/60)-INT(sec!E7/60))*60</f>
        <v>857</v>
      </c>
      <c r="L10" s="54">
        <f>INT(sec!F7/60)*100+((sec!F7/60)-INT(sec!F7/60))*60</f>
        <v>406</v>
      </c>
      <c r="M10" s="54">
        <f>INT(sec!G7/60)*100+((sec!G7/60)-INT(sec!G7/60))*60</f>
        <v>408</v>
      </c>
      <c r="N10" s="54">
        <f>INT(sec!H7/60)*100+((sec!H7/60)-INT(sec!H7/60))*60</f>
        <v>2123</v>
      </c>
      <c r="O10" s="54">
        <f>INT(sec!I7/60)*100+((sec!I7/60)-INT(sec!I7/60))*60</f>
        <v>6056</v>
      </c>
      <c r="P10" s="54"/>
      <c r="Q10" s="54">
        <f>INT(sec!K7/60)*100+((sec!K7/60)-INT(sec!K7/60))*60</f>
        <v>6056</v>
      </c>
      <c r="R10" s="55">
        <f t="shared" si="0"/>
        <v>334</v>
      </c>
      <c r="S10" s="56"/>
    </row>
    <row r="11" spans="1:19" s="46" customFormat="1" ht="19.5" customHeight="1">
      <c r="A11" s="47">
        <v>7</v>
      </c>
      <c r="B11" s="41">
        <v>8</v>
      </c>
      <c r="C11" s="42" t="s">
        <v>76</v>
      </c>
      <c r="D11" s="42" t="s">
        <v>99</v>
      </c>
      <c r="E11" s="42" t="s">
        <v>131</v>
      </c>
      <c r="F11" s="41" t="s">
        <v>172</v>
      </c>
      <c r="G11" s="43">
        <f>INT(sec!A8/60)*100+((sec!A8/60)-INT(sec!A8/60))*60</f>
        <v>835</v>
      </c>
      <c r="H11" s="43">
        <f>INT(sec!B8/60)*100+((sec!B8/60)-INT(sec!B8/60))*60</f>
        <v>609</v>
      </c>
      <c r="I11" s="43">
        <f>INT(sec!C8/60)*100+((sec!C8/60)-INT(sec!C8/60))*60</f>
        <v>408</v>
      </c>
      <c r="J11" s="43">
        <f>INT(sec!D8/60)*100+((sec!D8/60)-INT(sec!D8/60))*60</f>
        <v>318</v>
      </c>
      <c r="K11" s="43">
        <f>INT(sec!E8/60)*100+((sec!E8/60)-INT(sec!E8/60))*60</f>
        <v>933</v>
      </c>
      <c r="L11" s="43">
        <f>INT(sec!F8/60)*100+((sec!F8/60)-INT(sec!F8/60))*60</f>
        <v>410</v>
      </c>
      <c r="M11" s="43">
        <f>INT(sec!G8/60)*100+((sec!G8/60)-INT(sec!G8/60))*60</f>
        <v>412</v>
      </c>
      <c r="N11" s="43">
        <f>INT(sec!H8/60)*100+((sec!H8/60)-INT(sec!H8/60))*60</f>
        <v>2130</v>
      </c>
      <c r="O11" s="43">
        <f>INT(sec!I8/60)*100+((sec!I8/60)-INT(sec!I8/60))*60</f>
        <v>6135</v>
      </c>
      <c r="P11" s="43">
        <f>INT(sec!J8/60)*100+((sec!J8/60)-INT(sec!J8/60))*60</f>
        <v>10</v>
      </c>
      <c r="Q11" s="43">
        <f>INT(sec!K8/60)*100+((sec!K8/60)-INT(sec!K8/60))*60</f>
        <v>6145</v>
      </c>
      <c r="R11" s="44">
        <f t="shared" si="0"/>
        <v>423</v>
      </c>
      <c r="S11" s="45"/>
    </row>
    <row r="12" spans="1:19" s="57" customFormat="1" ht="19.5" customHeight="1">
      <c r="A12" s="51"/>
      <c r="B12" s="52">
        <v>7</v>
      </c>
      <c r="C12" s="53" t="s">
        <v>77</v>
      </c>
      <c r="D12" s="53" t="s">
        <v>100</v>
      </c>
      <c r="E12" s="53" t="s">
        <v>132</v>
      </c>
      <c r="F12" s="52" t="s">
        <v>172</v>
      </c>
      <c r="G12" s="54">
        <f>INT(sec!A9/60)*100+((sec!A9/60)-INT(sec!A9/60))*60</f>
        <v>819</v>
      </c>
      <c r="H12" s="54">
        <f>INT(sec!B9/60)*100+((sec!B9/60)-INT(sec!B9/60))*60</f>
        <v>603</v>
      </c>
      <c r="I12" s="54">
        <f>INT(sec!C9/60)*100+((sec!C9/60)-INT(sec!C9/60))*60</f>
        <v>359</v>
      </c>
      <c r="J12" s="54">
        <f>INT(sec!D9/60)*100+((sec!D9/60)-INT(sec!D9/60))*60</f>
        <v>313</v>
      </c>
      <c r="K12" s="54">
        <f>INT(sec!E9/60)*100+((sec!E9/60)-INT(sec!E9/60))*60</f>
        <v>854</v>
      </c>
      <c r="L12" s="54">
        <f>INT(sec!F9/60)*100+((sec!F9/60)-INT(sec!F9/60))*60</f>
        <v>405</v>
      </c>
      <c r="M12" s="54">
        <f>INT(sec!G9/60)*100+((sec!G9/60)-INT(sec!G9/60))*60</f>
        <v>404</v>
      </c>
      <c r="N12" s="58" t="s">
        <v>180</v>
      </c>
      <c r="O12" s="54"/>
      <c r="P12" s="54"/>
      <c r="Q12" s="58" t="s">
        <v>180</v>
      </c>
      <c r="R12" s="58"/>
      <c r="S12" s="56"/>
    </row>
    <row r="13" spans="1:19" s="46" customFormat="1" ht="19.5" customHeight="1">
      <c r="A13" s="47"/>
      <c r="B13" s="41">
        <v>1</v>
      </c>
      <c r="C13" s="42" t="s">
        <v>71</v>
      </c>
      <c r="D13" s="42" t="s">
        <v>101</v>
      </c>
      <c r="E13" s="42" t="s">
        <v>72</v>
      </c>
      <c r="F13" s="41" t="s">
        <v>172</v>
      </c>
      <c r="G13" s="43">
        <f>INT(sec!A10/60)*100+((sec!A10/60)-INT(sec!A10/60))*60</f>
        <v>818</v>
      </c>
      <c r="H13" s="43">
        <f>INT(sec!B10/60)*100+((sec!B10/60)-INT(sec!B10/60))*60</f>
        <v>555</v>
      </c>
      <c r="I13" s="43">
        <f>INT(sec!C10/60)*100+((sec!C10/60)-INT(sec!C10/60))*60</f>
        <v>358</v>
      </c>
      <c r="J13" s="43">
        <f>INT(sec!D10/60)*100+((sec!D10/60)-INT(sec!D10/60))*60</f>
        <v>312</v>
      </c>
      <c r="K13" s="43">
        <f>INT(sec!E10/60)*100+((sec!E10/60)-INT(sec!E10/60))*60</f>
        <v>925</v>
      </c>
      <c r="L13" s="49" t="s">
        <v>180</v>
      </c>
      <c r="M13" s="43"/>
      <c r="N13" s="43"/>
      <c r="O13" s="43"/>
      <c r="P13" s="43"/>
      <c r="Q13" s="49" t="s">
        <v>180</v>
      </c>
      <c r="R13" s="48"/>
      <c r="S13" s="45"/>
    </row>
    <row r="14" spans="1:19" s="57" customFormat="1" ht="19.5" customHeight="1">
      <c r="A14" s="51"/>
      <c r="B14" s="52"/>
      <c r="C14" s="53"/>
      <c r="D14" s="53"/>
      <c r="E14" s="53"/>
      <c r="F14" s="52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9"/>
      <c r="S14" s="56"/>
    </row>
    <row r="15" spans="1:19" s="46" customFormat="1" ht="19.5" customHeight="1">
      <c r="A15" s="47">
        <v>1</v>
      </c>
      <c r="B15" s="41">
        <v>14</v>
      </c>
      <c r="C15" s="42" t="s">
        <v>41</v>
      </c>
      <c r="D15" s="42" t="s">
        <v>42</v>
      </c>
      <c r="E15" s="42" t="s">
        <v>133</v>
      </c>
      <c r="F15" s="41" t="s">
        <v>173</v>
      </c>
      <c r="G15" s="43">
        <f>INT(sec!A12/60)*100+((sec!A12/60)-INT(sec!A12/60))*60</f>
        <v>807</v>
      </c>
      <c r="H15" s="43">
        <f>INT(sec!B12/60)*100+((sec!B12/60)-INT(sec!B12/60))*60</f>
        <v>547</v>
      </c>
      <c r="I15" s="43">
        <f>INT(sec!C12/60)*100+((sec!C12/60)-INT(sec!C12/60))*60</f>
        <v>351</v>
      </c>
      <c r="J15" s="43">
        <f>INT(sec!D12/60)*100+((sec!D12/60)-INT(sec!D12/60))*60</f>
        <v>303</v>
      </c>
      <c r="K15" s="43">
        <f>INT(sec!E12/60)*100+((sec!E12/60)-INT(sec!E12/60))*60</f>
        <v>823</v>
      </c>
      <c r="L15" s="43">
        <f>INT(sec!F12/60)*100+((sec!F12/60)-INT(sec!F12/60))*60</f>
        <v>347</v>
      </c>
      <c r="M15" s="43">
        <f>INT(sec!G12/60)*100+((sec!G12/60)-INT(sec!G12/60))*60</f>
        <v>348</v>
      </c>
      <c r="N15" s="43">
        <f>INT(sec!H12/60)*100+((sec!H12/60)-INT(sec!H12/60))*60</f>
        <v>1938</v>
      </c>
      <c r="O15" s="43">
        <f>INT(sec!I12/60)*100+((sec!I12/60)-INT(sec!I12/60))*60</f>
        <v>5624</v>
      </c>
      <c r="P15" s="43"/>
      <c r="Q15" s="43">
        <f>INT(sec!K12/60)*100+((sec!K12/60)-INT(sec!K12/60))*60</f>
        <v>5624</v>
      </c>
      <c r="R15" s="44">
        <f>Q15-$Q$15</f>
        <v>0</v>
      </c>
      <c r="S15" s="45"/>
    </row>
    <row r="16" spans="1:19" s="57" customFormat="1" ht="19.5" customHeight="1">
      <c r="A16" s="51">
        <v>2</v>
      </c>
      <c r="B16" s="52">
        <v>10</v>
      </c>
      <c r="C16" s="53" t="s">
        <v>79</v>
      </c>
      <c r="D16" s="53" t="s">
        <v>35</v>
      </c>
      <c r="E16" s="53" t="s">
        <v>134</v>
      </c>
      <c r="F16" s="52" t="s">
        <v>173</v>
      </c>
      <c r="G16" s="54">
        <f>INT(sec!A13/60)*100+((sec!A13/60)-INT(sec!A13/60))*60</f>
        <v>803</v>
      </c>
      <c r="H16" s="54">
        <f>INT(sec!B13/60)*100+((sec!B13/60)-INT(sec!B13/60))*60</f>
        <v>543</v>
      </c>
      <c r="I16" s="54">
        <f>INT(sec!C13/60)*100+((sec!C13/60)-INT(sec!C13/60))*60</f>
        <v>351</v>
      </c>
      <c r="J16" s="54">
        <f>INT(sec!D13/60)*100+((sec!D13/60)-INT(sec!D13/60))*60</f>
        <v>303</v>
      </c>
      <c r="K16" s="54">
        <f>INT(sec!E13/60)*100+((sec!E13/60)-INT(sec!E13/60))*60</f>
        <v>826</v>
      </c>
      <c r="L16" s="54">
        <f>INT(sec!F13/60)*100+((sec!F13/60)-INT(sec!F13/60))*60</f>
        <v>350</v>
      </c>
      <c r="M16" s="54">
        <f>INT(sec!G13/60)*100+((sec!G13/60)-INT(sec!G13/60))*60</f>
        <v>349</v>
      </c>
      <c r="N16" s="54">
        <f>INT(sec!H13/60)*100+((sec!H13/60)-INT(sec!H13/60))*60</f>
        <v>1952</v>
      </c>
      <c r="O16" s="54">
        <f>INT(sec!I13/60)*100+((sec!I13/60)-INT(sec!I13/60))*60</f>
        <v>5637</v>
      </c>
      <c r="P16" s="54">
        <f>INT(sec!J13/60)*100+((sec!J13/60)-INT(sec!J13/60))*60</f>
        <v>10</v>
      </c>
      <c r="Q16" s="54">
        <f>INT(sec!K13/60)*100+((sec!K13/60)-INT(sec!K13/60))*60</f>
        <v>5647</v>
      </c>
      <c r="R16" s="55">
        <f aca="true" t="shared" si="1" ref="R16:R35">Q16-$Q$15</f>
        <v>23</v>
      </c>
      <c r="S16" s="56"/>
    </row>
    <row r="17" spans="1:19" s="46" customFormat="1" ht="19.5" customHeight="1">
      <c r="A17" s="47">
        <v>3</v>
      </c>
      <c r="B17" s="41">
        <v>17</v>
      </c>
      <c r="C17" s="42" t="s">
        <v>44</v>
      </c>
      <c r="D17" s="42" t="s">
        <v>102</v>
      </c>
      <c r="E17" s="42" t="s">
        <v>135</v>
      </c>
      <c r="F17" s="41" t="s">
        <v>173</v>
      </c>
      <c r="G17" s="43">
        <f>INT(sec!A14/60)*100+((sec!A14/60)-INT(sec!A14/60))*60</f>
        <v>801</v>
      </c>
      <c r="H17" s="43">
        <f>INT(sec!B14/60)*100+((sec!B14/60)-INT(sec!B14/60))*60</f>
        <v>547</v>
      </c>
      <c r="I17" s="43">
        <f>INT(sec!C14/60)*100+((sec!C14/60)-INT(sec!C14/60))*60</f>
        <v>349</v>
      </c>
      <c r="J17" s="43">
        <f>INT(sec!D14/60)*100+((sec!D14/60)-INT(sec!D14/60))*60</f>
        <v>306</v>
      </c>
      <c r="K17" s="43">
        <f>INT(sec!E14/60)*100+((sec!E14/60)-INT(sec!E14/60))*60</f>
        <v>824</v>
      </c>
      <c r="L17" s="43">
        <f>INT(sec!F14/60)*100+((sec!F14/60)-INT(sec!F14/60))*60</f>
        <v>349</v>
      </c>
      <c r="M17" s="43">
        <f>INT(sec!G14/60)*100+((sec!G14/60)-INT(sec!G14/60))*60</f>
        <v>353</v>
      </c>
      <c r="N17" s="43">
        <f>INT(sec!H14/60)*100+((sec!H14/60)-INT(sec!H14/60))*60</f>
        <v>2007</v>
      </c>
      <c r="O17" s="43">
        <f>INT(sec!I14/60)*100+((sec!I14/60)-INT(sec!I14/60))*60</f>
        <v>5656</v>
      </c>
      <c r="P17" s="43"/>
      <c r="Q17" s="43">
        <f>INT(sec!K14/60)*100+((sec!K14/60)-INT(sec!K14/60))*60</f>
        <v>5656</v>
      </c>
      <c r="R17" s="44">
        <f t="shared" si="1"/>
        <v>32</v>
      </c>
      <c r="S17" s="45"/>
    </row>
    <row r="18" spans="1:19" s="57" customFormat="1" ht="19.5" customHeight="1">
      <c r="A18" s="51">
        <v>4</v>
      </c>
      <c r="B18" s="52">
        <v>12</v>
      </c>
      <c r="C18" s="53" t="s">
        <v>47</v>
      </c>
      <c r="D18" s="53" t="s">
        <v>48</v>
      </c>
      <c r="E18" s="53" t="s">
        <v>136</v>
      </c>
      <c r="F18" s="52" t="s">
        <v>173</v>
      </c>
      <c r="G18" s="54">
        <f>INT(sec!A15/60)*100+((sec!A15/60)-INT(sec!A15/60))*60</f>
        <v>809</v>
      </c>
      <c r="H18" s="54">
        <f>INT(sec!B15/60)*100+((sec!B15/60)-INT(sec!B15/60))*60</f>
        <v>548</v>
      </c>
      <c r="I18" s="54">
        <f>INT(sec!C15/60)*100+((sec!C15/60)-INT(sec!C15/60))*60</f>
        <v>353</v>
      </c>
      <c r="J18" s="54">
        <f>INT(sec!D15/60)*100+((sec!D15/60)-INT(sec!D15/60))*60</f>
        <v>307</v>
      </c>
      <c r="K18" s="54">
        <f>INT(sec!E15/60)*100+((sec!E15/60)-INT(sec!E15/60))*60</f>
        <v>824</v>
      </c>
      <c r="L18" s="54">
        <f>INT(sec!F15/60)*100+((sec!F15/60)-INT(sec!F15/60))*60</f>
        <v>355</v>
      </c>
      <c r="M18" s="54">
        <f>INT(sec!G15/60)*100+((sec!G15/60)-INT(sec!G15/60))*60</f>
        <v>354</v>
      </c>
      <c r="N18" s="54">
        <f>INT(sec!H15/60)*100+((sec!H15/60)-INT(sec!H15/60))*60</f>
        <v>2012</v>
      </c>
      <c r="O18" s="54">
        <f>INT(sec!I15/60)*100+((sec!I15/60)-INT(sec!I15/60))*60</f>
        <v>5722</v>
      </c>
      <c r="P18" s="54"/>
      <c r="Q18" s="54">
        <f>INT(sec!K15/60)*100+((sec!K15/60)-INT(sec!K15/60))*60</f>
        <v>5722</v>
      </c>
      <c r="R18" s="55">
        <f t="shared" si="1"/>
        <v>98</v>
      </c>
      <c r="S18" s="56"/>
    </row>
    <row r="19" spans="1:19" s="46" customFormat="1" ht="19.5" customHeight="1">
      <c r="A19" s="47">
        <v>5</v>
      </c>
      <c r="B19" s="41">
        <v>18</v>
      </c>
      <c r="C19" s="42" t="s">
        <v>36</v>
      </c>
      <c r="D19" s="42" t="s">
        <v>103</v>
      </c>
      <c r="E19" s="42" t="s">
        <v>137</v>
      </c>
      <c r="F19" s="41" t="s">
        <v>173</v>
      </c>
      <c r="G19" s="43">
        <f>INT(sec!A16/60)*100+((sec!A16/60)-INT(sec!A16/60))*60</f>
        <v>806</v>
      </c>
      <c r="H19" s="43">
        <f>INT(sec!B16/60)*100+((sec!B16/60)-INT(sec!B16/60))*60</f>
        <v>548</v>
      </c>
      <c r="I19" s="43">
        <f>INT(sec!C16/60)*100+((sec!C16/60)-INT(sec!C16/60))*60</f>
        <v>352</v>
      </c>
      <c r="J19" s="43">
        <f>INT(sec!D16/60)*100+((sec!D16/60)-INT(sec!D16/60))*60</f>
        <v>303</v>
      </c>
      <c r="K19" s="43">
        <f>INT(sec!E16/60)*100+((sec!E16/60)-INT(sec!E16/60))*60</f>
        <v>833</v>
      </c>
      <c r="L19" s="43">
        <f>INT(sec!F16/60)*100+((sec!F16/60)-INT(sec!F16/60))*60</f>
        <v>356</v>
      </c>
      <c r="M19" s="43">
        <f>INT(sec!G16/60)*100+((sec!G16/60)-INT(sec!G16/60))*60</f>
        <v>355</v>
      </c>
      <c r="N19" s="43">
        <f>INT(sec!H16/60)*100+((sec!H16/60)-INT(sec!H16/60))*60</f>
        <v>2017</v>
      </c>
      <c r="O19" s="43">
        <f>INT(sec!I16/60)*100+((sec!I16/60)-INT(sec!I16/60))*60</f>
        <v>5730</v>
      </c>
      <c r="P19" s="43"/>
      <c r="Q19" s="43">
        <f>INT(sec!K16/60)*100+((sec!K16/60)-INT(sec!K16/60))*60</f>
        <v>5730</v>
      </c>
      <c r="R19" s="44">
        <f t="shared" si="1"/>
        <v>106</v>
      </c>
      <c r="S19" s="45"/>
    </row>
    <row r="20" spans="1:19" s="57" customFormat="1" ht="19.5" customHeight="1">
      <c r="A20" s="51">
        <v>6</v>
      </c>
      <c r="B20" s="52">
        <v>22</v>
      </c>
      <c r="C20" s="53" t="s">
        <v>49</v>
      </c>
      <c r="D20" s="53" t="s">
        <v>50</v>
      </c>
      <c r="E20" s="53" t="s">
        <v>138</v>
      </c>
      <c r="F20" s="52" t="s">
        <v>173</v>
      </c>
      <c r="G20" s="54">
        <f>INT(sec!A17/60)*100+((sec!A17/60)-INT(sec!A17/60))*60</f>
        <v>812</v>
      </c>
      <c r="H20" s="54">
        <f>INT(sec!B17/60)*100+((sec!B17/60)-INT(sec!B17/60))*60</f>
        <v>551</v>
      </c>
      <c r="I20" s="54">
        <f>INT(sec!C17/60)*100+((sec!C17/60)-INT(sec!C17/60))*60</f>
        <v>355</v>
      </c>
      <c r="J20" s="54">
        <f>INT(sec!D17/60)*100+((sec!D17/60)-INT(sec!D17/60))*60</f>
        <v>312</v>
      </c>
      <c r="K20" s="54">
        <f>INT(sec!E17/60)*100+((sec!E17/60)-INT(sec!E17/60))*60</f>
        <v>830</v>
      </c>
      <c r="L20" s="54">
        <f>INT(sec!F17/60)*100+((sec!F17/60)-INT(sec!F17/60))*60</f>
        <v>354</v>
      </c>
      <c r="M20" s="54">
        <f>INT(sec!G17/60)*100+((sec!G17/60)-INT(sec!G17/60))*60</f>
        <v>356</v>
      </c>
      <c r="N20" s="54">
        <f>INT(sec!H17/60)*100+((sec!H17/60)-INT(sec!H17/60))*60</f>
        <v>2015</v>
      </c>
      <c r="O20" s="54">
        <f>INT(sec!I17/60)*100+((sec!I17/60)-INT(sec!I17/60))*60</f>
        <v>5745</v>
      </c>
      <c r="P20" s="54"/>
      <c r="Q20" s="54">
        <f>INT(sec!K17/60)*100+((sec!K17/60)-INT(sec!K17/60))*60</f>
        <v>5745</v>
      </c>
      <c r="R20" s="55">
        <f t="shared" si="1"/>
        <v>121</v>
      </c>
      <c r="S20" s="56"/>
    </row>
    <row r="21" spans="1:19" s="46" customFormat="1" ht="19.5" customHeight="1">
      <c r="A21" s="47">
        <v>7</v>
      </c>
      <c r="B21" s="41">
        <v>15</v>
      </c>
      <c r="C21" s="42" t="s">
        <v>38</v>
      </c>
      <c r="D21" s="42" t="s">
        <v>39</v>
      </c>
      <c r="E21" s="42" t="s">
        <v>139</v>
      </c>
      <c r="F21" s="41" t="s">
        <v>173</v>
      </c>
      <c r="G21" s="43">
        <f>INT(sec!A18/60)*100+((sec!A18/60)-INT(sec!A18/60))*60</f>
        <v>810</v>
      </c>
      <c r="H21" s="43">
        <f>INT(sec!B18/60)*100+((sec!B18/60)-INT(sec!B18/60))*60</f>
        <v>550</v>
      </c>
      <c r="I21" s="43">
        <f>INT(sec!C18/60)*100+((sec!C18/60)-INT(sec!C18/60))*60</f>
        <v>356</v>
      </c>
      <c r="J21" s="43">
        <f>INT(sec!D18/60)*100+((sec!D18/60)-INT(sec!D18/60))*60</f>
        <v>307</v>
      </c>
      <c r="K21" s="43">
        <f>INT(sec!E18/60)*100+((sec!E18/60)-INT(sec!E18/60))*60</f>
        <v>831</v>
      </c>
      <c r="L21" s="43">
        <f>INT(sec!F18/60)*100+((sec!F18/60)-INT(sec!F18/60))*60</f>
        <v>355</v>
      </c>
      <c r="M21" s="43">
        <f>INT(sec!G18/60)*100+((sec!G18/60)-INT(sec!G18/60))*60</f>
        <v>356</v>
      </c>
      <c r="N21" s="43">
        <f>INT(sec!H18/60)*100+((sec!H18/60)-INT(sec!H18/60))*60</f>
        <v>2023</v>
      </c>
      <c r="O21" s="43">
        <f>INT(sec!I18/60)*100+((sec!I18/60)-INT(sec!I18/60))*60</f>
        <v>5748</v>
      </c>
      <c r="P21" s="43"/>
      <c r="Q21" s="43">
        <f>INT(sec!K18/60)*100+((sec!K18/60)-INT(sec!K18/60))*60</f>
        <v>5748</v>
      </c>
      <c r="R21" s="44">
        <f t="shared" si="1"/>
        <v>124</v>
      </c>
      <c r="S21" s="45"/>
    </row>
    <row r="22" spans="1:19" s="57" customFormat="1" ht="19.5" customHeight="1">
      <c r="A22" s="51">
        <v>8</v>
      </c>
      <c r="B22" s="52">
        <v>13</v>
      </c>
      <c r="C22" s="53" t="s">
        <v>63</v>
      </c>
      <c r="D22" s="53" t="s">
        <v>104</v>
      </c>
      <c r="E22" s="53" t="s">
        <v>140</v>
      </c>
      <c r="F22" s="52" t="s">
        <v>173</v>
      </c>
      <c r="G22" s="54">
        <f>INT(sec!A19/60)*100+((sec!A19/60)-INT(sec!A19/60))*60</f>
        <v>814</v>
      </c>
      <c r="H22" s="54">
        <f>INT(sec!B19/60)*100+((sec!B19/60)-INT(sec!B19/60))*60</f>
        <v>548</v>
      </c>
      <c r="I22" s="54">
        <f>INT(sec!C19/60)*100+((sec!C19/60)-INT(sec!C19/60))*60</f>
        <v>352</v>
      </c>
      <c r="J22" s="54">
        <f>INT(sec!D19/60)*100+((sec!D19/60)-INT(sec!D19/60))*60</f>
        <v>310</v>
      </c>
      <c r="K22" s="54">
        <f>INT(sec!E19/60)*100+((sec!E19/60)-INT(sec!E19/60))*60</f>
        <v>841</v>
      </c>
      <c r="L22" s="54">
        <f>INT(sec!F19/60)*100+((sec!F19/60)-INT(sec!F19/60))*60</f>
        <v>353</v>
      </c>
      <c r="M22" s="54">
        <f>INT(sec!G19/60)*100+((sec!G19/60)-INT(sec!G19/60))*60</f>
        <v>353</v>
      </c>
      <c r="N22" s="54">
        <f>INT(sec!H19/60)*100+((sec!H19/60)-INT(sec!H19/60))*60</f>
        <v>2033</v>
      </c>
      <c r="O22" s="54">
        <f>INT(sec!I19/60)*100+((sec!I19/60)-INT(sec!I19/60))*60</f>
        <v>5804</v>
      </c>
      <c r="P22" s="54"/>
      <c r="Q22" s="54">
        <f>INT(sec!K19/60)*100+((sec!K19/60)-INT(sec!K19/60))*60</f>
        <v>5804</v>
      </c>
      <c r="R22" s="55">
        <f t="shared" si="1"/>
        <v>180</v>
      </c>
      <c r="S22" s="56"/>
    </row>
    <row r="23" spans="1:19" s="46" customFormat="1" ht="19.5" customHeight="1">
      <c r="A23" s="47">
        <v>9</v>
      </c>
      <c r="B23" s="41">
        <v>21</v>
      </c>
      <c r="C23" s="42" t="s">
        <v>45</v>
      </c>
      <c r="D23" s="42" t="s">
        <v>46</v>
      </c>
      <c r="E23" s="42" t="s">
        <v>141</v>
      </c>
      <c r="F23" s="41" t="s">
        <v>173</v>
      </c>
      <c r="G23" s="43">
        <f>INT(sec!A20/60)*100+((sec!A20/60)-INT(sec!A20/60))*60</f>
        <v>813</v>
      </c>
      <c r="H23" s="43">
        <f>INT(sec!B20/60)*100+((sec!B20/60)-INT(sec!B20/60))*60</f>
        <v>556</v>
      </c>
      <c r="I23" s="43">
        <f>INT(sec!C20/60)*100+((sec!C20/60)-INT(sec!C20/60))*60</f>
        <v>358</v>
      </c>
      <c r="J23" s="43">
        <f>INT(sec!D20/60)*100+((sec!D20/60)-INT(sec!D20/60))*60</f>
        <v>309</v>
      </c>
      <c r="K23" s="43">
        <f>INT(sec!E20/60)*100+((sec!E20/60)-INT(sec!E20/60))*60</f>
        <v>842</v>
      </c>
      <c r="L23" s="43">
        <f>INT(sec!F20/60)*100+((sec!F20/60)-INT(sec!F20/60))*60</f>
        <v>356</v>
      </c>
      <c r="M23" s="43">
        <f>INT(sec!G20/60)*100+((sec!G20/60)-INT(sec!G20/60))*60</f>
        <v>354</v>
      </c>
      <c r="N23" s="43">
        <f>INT(sec!H20/60)*100+((sec!H20/60)-INT(sec!H20/60))*60</f>
        <v>2022</v>
      </c>
      <c r="O23" s="43">
        <f>INT(sec!I20/60)*100+((sec!I20/60)-INT(sec!I20/60))*60</f>
        <v>5810</v>
      </c>
      <c r="P23" s="43"/>
      <c r="Q23" s="43">
        <f>INT(sec!K20/60)*100+((sec!K20/60)-INT(sec!K20/60))*60</f>
        <v>5810</v>
      </c>
      <c r="R23" s="44">
        <f t="shared" si="1"/>
        <v>186</v>
      </c>
      <c r="S23" s="45"/>
    </row>
    <row r="24" spans="1:19" s="57" customFormat="1" ht="19.5" customHeight="1">
      <c r="A24" s="51">
        <v>10</v>
      </c>
      <c r="B24" s="52">
        <v>24</v>
      </c>
      <c r="C24" s="53" t="s">
        <v>55</v>
      </c>
      <c r="D24" s="53" t="s">
        <v>105</v>
      </c>
      <c r="E24" s="53" t="s">
        <v>142</v>
      </c>
      <c r="F24" s="52" t="s">
        <v>173</v>
      </c>
      <c r="G24" s="54">
        <f>INT(sec!A21/60)*100+((sec!A21/60)-INT(sec!A21/60))*60</f>
        <v>818</v>
      </c>
      <c r="H24" s="54">
        <f>INT(sec!B21/60)*100+((sec!B21/60)-INT(sec!B21/60))*60</f>
        <v>555</v>
      </c>
      <c r="I24" s="54">
        <f>INT(sec!C21/60)*100+((sec!C21/60)-INT(sec!C21/60))*60</f>
        <v>358</v>
      </c>
      <c r="J24" s="54">
        <f>INT(sec!D21/60)*100+((sec!D21/60)-INT(sec!D21/60))*60</f>
        <v>314</v>
      </c>
      <c r="K24" s="54">
        <f>INT(sec!E21/60)*100+((sec!E21/60)-INT(sec!E21/60))*60</f>
        <v>835</v>
      </c>
      <c r="L24" s="54">
        <f>INT(sec!F21/60)*100+((sec!F21/60)-INT(sec!F21/60))*60</f>
        <v>354</v>
      </c>
      <c r="M24" s="54">
        <f>INT(sec!G21/60)*100+((sec!G21/60)-INT(sec!G21/60))*60</f>
        <v>354</v>
      </c>
      <c r="N24" s="54">
        <f>INT(sec!H21/60)*100+((sec!H21/60)-INT(sec!H21/60))*60</f>
        <v>2036</v>
      </c>
      <c r="O24" s="54">
        <f>INT(sec!I21/60)*100+((sec!I21/60)-INT(sec!I21/60))*60</f>
        <v>5824</v>
      </c>
      <c r="P24" s="54"/>
      <c r="Q24" s="54">
        <f>INT(sec!K21/60)*100+((sec!K21/60)-INT(sec!K21/60))*60</f>
        <v>5824</v>
      </c>
      <c r="R24" s="55">
        <f t="shared" si="1"/>
        <v>200</v>
      </c>
      <c r="S24" s="56"/>
    </row>
    <row r="25" spans="1:19" s="46" customFormat="1" ht="19.5" customHeight="1">
      <c r="A25" s="47">
        <v>11</v>
      </c>
      <c r="B25" s="41">
        <v>11</v>
      </c>
      <c r="C25" s="42" t="s">
        <v>37</v>
      </c>
      <c r="D25" s="42" t="s">
        <v>5</v>
      </c>
      <c r="E25" s="42" t="s">
        <v>143</v>
      </c>
      <c r="F25" s="41" t="s">
        <v>173</v>
      </c>
      <c r="G25" s="43">
        <f>INT(sec!A22/60)*100+((sec!A22/60)-INT(sec!A22/60))*60</f>
        <v>812</v>
      </c>
      <c r="H25" s="43">
        <f>INT(sec!B22/60)*100+((sec!B22/60)-INT(sec!B22/60))*60</f>
        <v>557</v>
      </c>
      <c r="I25" s="43">
        <f>INT(sec!C22/60)*100+((sec!C22/60)-INT(sec!C22/60))*60</f>
        <v>359</v>
      </c>
      <c r="J25" s="43">
        <f>INT(sec!D22/60)*100+((sec!D22/60)-INT(sec!D22/60))*60</f>
        <v>311</v>
      </c>
      <c r="K25" s="43">
        <f>INT(sec!E22/60)*100+((sec!E22/60)-INT(sec!E22/60))*60</f>
        <v>839</v>
      </c>
      <c r="L25" s="43">
        <f>INT(sec!F22/60)*100+((sec!F22/60)-INT(sec!F22/60))*60</f>
        <v>356</v>
      </c>
      <c r="M25" s="43">
        <f>INT(sec!G22/60)*100+((sec!G22/60)-INT(sec!G22/60))*60</f>
        <v>358</v>
      </c>
      <c r="N25" s="43">
        <f>INT(sec!H22/60)*100+((sec!H22/60)-INT(sec!H22/60))*60</f>
        <v>2037</v>
      </c>
      <c r="O25" s="43">
        <f>INT(sec!I22/60)*100+((sec!I22/60)-INT(sec!I22/60))*60</f>
        <v>5829</v>
      </c>
      <c r="P25" s="43"/>
      <c r="Q25" s="43">
        <f>INT(sec!K22/60)*100+((sec!K22/60)-INT(sec!K22/60))*60</f>
        <v>5829</v>
      </c>
      <c r="R25" s="44">
        <f t="shared" si="1"/>
        <v>205</v>
      </c>
      <c r="S25" s="45"/>
    </row>
    <row r="26" spans="1:19" s="57" customFormat="1" ht="19.5" customHeight="1">
      <c r="A26" s="51">
        <v>12</v>
      </c>
      <c r="B26" s="52">
        <v>19</v>
      </c>
      <c r="C26" s="53" t="s">
        <v>51</v>
      </c>
      <c r="D26" s="53" t="s">
        <v>52</v>
      </c>
      <c r="E26" s="53" t="s">
        <v>144</v>
      </c>
      <c r="F26" s="52" t="s">
        <v>173</v>
      </c>
      <c r="G26" s="54">
        <f>INT(sec!A23/60)*100+((sec!A23/60)-INT(sec!A23/60))*60</f>
        <v>820</v>
      </c>
      <c r="H26" s="54">
        <f>INT(sec!B23/60)*100+((sec!B23/60)-INT(sec!B23/60))*60</f>
        <v>601</v>
      </c>
      <c r="I26" s="54">
        <f>INT(sec!C23/60)*100+((sec!C23/60)-INT(sec!C23/60))*60</f>
        <v>358</v>
      </c>
      <c r="J26" s="54">
        <f>INT(sec!D23/60)*100+((sec!D23/60)-INT(sec!D23/60))*60</f>
        <v>314</v>
      </c>
      <c r="K26" s="54">
        <f>INT(sec!E23/60)*100+((sec!E23/60)-INT(sec!E23/60))*60</f>
        <v>846</v>
      </c>
      <c r="L26" s="54">
        <f>INT(sec!F23/60)*100+((sec!F23/60)-INT(sec!F23/60))*60</f>
        <v>401</v>
      </c>
      <c r="M26" s="54">
        <f>INT(sec!G23/60)*100+((sec!G23/60)-INT(sec!G23/60))*60</f>
        <v>401</v>
      </c>
      <c r="N26" s="54">
        <f>INT(sec!H23/60)*100+((sec!H23/60)-INT(sec!H23/60))*60</f>
        <v>2052</v>
      </c>
      <c r="O26" s="54">
        <f>INT(sec!I23/60)*100+((sec!I23/60)-INT(sec!I23/60))*60</f>
        <v>5913</v>
      </c>
      <c r="P26" s="54"/>
      <c r="Q26" s="54">
        <f>INT(sec!K23/60)*100+((sec!K23/60)-INT(sec!K23/60))*60</f>
        <v>5913</v>
      </c>
      <c r="R26" s="55">
        <f t="shared" si="1"/>
        <v>289</v>
      </c>
      <c r="S26" s="56"/>
    </row>
    <row r="27" spans="1:19" s="46" customFormat="1" ht="19.5" customHeight="1">
      <c r="A27" s="47">
        <v>13</v>
      </c>
      <c r="B27" s="41">
        <v>30</v>
      </c>
      <c r="C27" s="42" t="s">
        <v>80</v>
      </c>
      <c r="D27" s="42" t="s">
        <v>106</v>
      </c>
      <c r="E27" s="42" t="s">
        <v>145</v>
      </c>
      <c r="F27" s="41" t="s">
        <v>173</v>
      </c>
      <c r="G27" s="43">
        <f>INT(sec!A24/60)*100+((sec!A24/60)-INT(sec!A24/60))*60</f>
        <v>844</v>
      </c>
      <c r="H27" s="43">
        <f>INT(sec!B24/60)*100+((sec!B24/60)-INT(sec!B24/60))*60</f>
        <v>611</v>
      </c>
      <c r="I27" s="43">
        <f>INT(sec!C24/60)*100+((sec!C24/60)-INT(sec!C24/60))*60</f>
        <v>357</v>
      </c>
      <c r="J27" s="43">
        <f>INT(sec!D24/60)*100+((sec!D24/60)-INT(sec!D24/60))*60</f>
        <v>312</v>
      </c>
      <c r="K27" s="43">
        <f>INT(sec!E24/60)*100+((sec!E24/60)-INT(sec!E24/60))*60</f>
        <v>845</v>
      </c>
      <c r="L27" s="43">
        <f>INT(sec!F24/60)*100+((sec!F24/60)-INT(sec!F24/60))*60</f>
        <v>355</v>
      </c>
      <c r="M27" s="43">
        <f>INT(sec!G24/60)*100+((sec!G24/60)-INT(sec!G24/60))*60</f>
        <v>356</v>
      </c>
      <c r="N27" s="43">
        <f>INT(sec!H24/60)*100+((sec!H24/60)-INT(sec!H24/60))*60</f>
        <v>2039</v>
      </c>
      <c r="O27" s="43">
        <f>INT(sec!I24/60)*100+((sec!I24/60)-INT(sec!I24/60))*60</f>
        <v>5919</v>
      </c>
      <c r="P27" s="43"/>
      <c r="Q27" s="43">
        <f>INT(sec!K24/60)*100+((sec!K24/60)-INT(sec!K24/60))*60</f>
        <v>5919</v>
      </c>
      <c r="R27" s="44">
        <f t="shared" si="1"/>
        <v>295</v>
      </c>
      <c r="S27" s="45"/>
    </row>
    <row r="28" spans="1:19" s="57" customFormat="1" ht="19.5" customHeight="1">
      <c r="A28" s="51">
        <v>14</v>
      </c>
      <c r="B28" s="52">
        <v>23</v>
      </c>
      <c r="C28" s="53" t="s">
        <v>53</v>
      </c>
      <c r="D28" s="53" t="s">
        <v>54</v>
      </c>
      <c r="E28" s="53" t="s">
        <v>139</v>
      </c>
      <c r="F28" s="52" t="s">
        <v>173</v>
      </c>
      <c r="G28" s="54">
        <f>INT(sec!A25/60)*100+((sec!A25/60)-INT(sec!A25/60))*60</f>
        <v>837</v>
      </c>
      <c r="H28" s="54">
        <f>INT(sec!B25/60)*100+((sec!B25/60)-INT(sec!B25/60))*60</f>
        <v>609</v>
      </c>
      <c r="I28" s="54">
        <f>INT(sec!C25/60)*100+((sec!C25/60)-INT(sec!C25/60))*60</f>
        <v>358</v>
      </c>
      <c r="J28" s="54">
        <f>INT(sec!D25/60)*100+((sec!D25/60)-INT(sec!D25/60))*60</f>
        <v>316</v>
      </c>
      <c r="K28" s="54">
        <f>INT(sec!E25/60)*100+((sec!E25/60)-INT(sec!E25/60))*60</f>
        <v>843</v>
      </c>
      <c r="L28" s="54">
        <f>INT(sec!F25/60)*100+((sec!F25/60)-INT(sec!F25/60))*60</f>
        <v>359</v>
      </c>
      <c r="M28" s="54">
        <f>INT(sec!G25/60)*100+((sec!G25/60)-INT(sec!G25/60))*60</f>
        <v>402</v>
      </c>
      <c r="N28" s="54">
        <f>INT(sec!H25/60)*100+((sec!H25/60)-INT(sec!H25/60))*60</f>
        <v>2052</v>
      </c>
      <c r="O28" s="54">
        <f>INT(sec!I25/60)*100+((sec!I25/60)-INT(sec!I25/60))*60</f>
        <v>5936</v>
      </c>
      <c r="P28" s="54"/>
      <c r="Q28" s="54">
        <f>INT(sec!K25/60)*100+((sec!K25/60)-INT(sec!K25/60))*60</f>
        <v>5936</v>
      </c>
      <c r="R28" s="55">
        <f t="shared" si="1"/>
        <v>312</v>
      </c>
      <c r="S28" s="56"/>
    </row>
    <row r="29" spans="1:19" s="46" customFormat="1" ht="19.5" customHeight="1">
      <c r="A29" s="47">
        <v>15</v>
      </c>
      <c r="B29" s="41">
        <v>26</v>
      </c>
      <c r="C29" s="42" t="s">
        <v>58</v>
      </c>
      <c r="D29" s="42" t="s">
        <v>59</v>
      </c>
      <c r="E29" s="42" t="s">
        <v>146</v>
      </c>
      <c r="F29" s="41" t="s">
        <v>173</v>
      </c>
      <c r="G29" s="43">
        <f>INT(sec!A26/60)*100+((sec!A26/60)-INT(sec!A26/60))*60</f>
        <v>837</v>
      </c>
      <c r="H29" s="43">
        <f>INT(sec!B26/60)*100+((sec!B26/60)-INT(sec!B26/60))*60</f>
        <v>607</v>
      </c>
      <c r="I29" s="43">
        <f>INT(sec!C26/60)*100+((sec!C26/60)-INT(sec!C26/60))*60</f>
        <v>402</v>
      </c>
      <c r="J29" s="43">
        <f>INT(sec!D26/60)*100+((sec!D26/60)-INT(sec!D26/60))*60</f>
        <v>315</v>
      </c>
      <c r="K29" s="43">
        <f>INT(sec!E26/60)*100+((sec!E26/60)-INT(sec!E26/60))*60</f>
        <v>844</v>
      </c>
      <c r="L29" s="43">
        <f>INT(sec!F26/60)*100+((sec!F26/60)-INT(sec!F26/60))*60</f>
        <v>402</v>
      </c>
      <c r="M29" s="43">
        <f>INT(sec!G26/60)*100+((sec!G26/60)-INT(sec!G26/60))*60</f>
        <v>402</v>
      </c>
      <c r="N29" s="43">
        <f>INT(sec!H26/60)*100+((sec!H26/60)-INT(sec!H26/60))*60</f>
        <v>2051</v>
      </c>
      <c r="O29" s="43">
        <f>INT(sec!I26/60)*100+((sec!I26/60)-INT(sec!I26/60))*60</f>
        <v>5940</v>
      </c>
      <c r="P29" s="43"/>
      <c r="Q29" s="43">
        <f>INT(sec!K26/60)*100+((sec!K26/60)-INT(sec!K26/60))*60</f>
        <v>5940</v>
      </c>
      <c r="R29" s="44">
        <f t="shared" si="1"/>
        <v>316</v>
      </c>
      <c r="S29" s="45"/>
    </row>
    <row r="30" spans="1:19" s="57" customFormat="1" ht="19.5" customHeight="1">
      <c r="A30" s="51">
        <v>16</v>
      </c>
      <c r="B30" s="52">
        <v>25</v>
      </c>
      <c r="C30" s="53" t="s">
        <v>56</v>
      </c>
      <c r="D30" s="53" t="s">
        <v>107</v>
      </c>
      <c r="E30" s="53" t="s">
        <v>57</v>
      </c>
      <c r="F30" s="52" t="s">
        <v>173</v>
      </c>
      <c r="G30" s="54">
        <f>INT(sec!A27/60)*100+((sec!A27/60)-INT(sec!A27/60))*60</f>
        <v>828</v>
      </c>
      <c r="H30" s="54">
        <f>INT(sec!B27/60)*100+((sec!B27/60)-INT(sec!B27/60))*60</f>
        <v>610</v>
      </c>
      <c r="I30" s="54">
        <f>INT(sec!C27/60)*100+((sec!C27/60)-INT(sec!C27/60))*60</f>
        <v>357</v>
      </c>
      <c r="J30" s="54">
        <f>INT(sec!D27/60)*100+((sec!D27/60)-INT(sec!D27/60))*60</f>
        <v>314</v>
      </c>
      <c r="K30" s="54">
        <f>INT(sec!E27/60)*100+((sec!E27/60)-INT(sec!E27/60))*60</f>
        <v>849</v>
      </c>
      <c r="L30" s="54">
        <f>INT(sec!F27/60)*100+((sec!F27/60)-INT(sec!F27/60))*60</f>
        <v>358</v>
      </c>
      <c r="M30" s="54">
        <f>INT(sec!G27/60)*100+((sec!G27/60)-INT(sec!G27/60))*60</f>
        <v>357</v>
      </c>
      <c r="N30" s="54">
        <f>INT(sec!H27/60)*100+((sec!H27/60)-INT(sec!H27/60))*60</f>
        <v>2104</v>
      </c>
      <c r="O30" s="54">
        <f>INT(sec!I27/60)*100+((sec!I27/60)-INT(sec!I27/60))*60</f>
        <v>5937</v>
      </c>
      <c r="P30" s="54">
        <f>INT(sec!J27/60)*100+((sec!J27/60)-INT(sec!J27/60))*60</f>
        <v>10</v>
      </c>
      <c r="Q30" s="54">
        <f>INT(sec!K27/60)*100+((sec!K27/60)-INT(sec!K27/60))*60</f>
        <v>5947</v>
      </c>
      <c r="R30" s="55">
        <f t="shared" si="1"/>
        <v>323</v>
      </c>
      <c r="S30" s="56"/>
    </row>
    <row r="31" spans="1:19" s="46" customFormat="1" ht="19.5" customHeight="1">
      <c r="A31" s="47">
        <v>17</v>
      </c>
      <c r="B31" s="41">
        <v>35</v>
      </c>
      <c r="C31" s="42" t="s">
        <v>81</v>
      </c>
      <c r="D31" s="42" t="s">
        <v>108</v>
      </c>
      <c r="E31" s="42" t="s">
        <v>147</v>
      </c>
      <c r="F31" s="41" t="s">
        <v>173</v>
      </c>
      <c r="G31" s="43">
        <f>INT(sec!A28/60)*100+((sec!A28/60)-INT(sec!A28/60))*60</f>
        <v>837</v>
      </c>
      <c r="H31" s="43">
        <f>INT(sec!B28/60)*100+((sec!B28/60)-INT(sec!B28/60))*60</f>
        <v>618</v>
      </c>
      <c r="I31" s="43">
        <f>INT(sec!C28/60)*100+((sec!C28/60)-INT(sec!C28/60))*60</f>
        <v>410</v>
      </c>
      <c r="J31" s="43">
        <f>INT(sec!D28/60)*100+((sec!D28/60)-INT(sec!D28/60))*60</f>
        <v>312</v>
      </c>
      <c r="K31" s="43">
        <f>INT(sec!E28/60)*100+((sec!E28/60)-INT(sec!E28/60))*60</f>
        <v>849</v>
      </c>
      <c r="L31" s="43">
        <f>INT(sec!F28/60)*100+((sec!F28/60)-INT(sec!F28/60))*60</f>
        <v>401</v>
      </c>
      <c r="M31" s="43">
        <f>INT(sec!G28/60)*100+((sec!G28/60)-INT(sec!G28/60))*60</f>
        <v>359</v>
      </c>
      <c r="N31" s="43">
        <f>INT(sec!H28/60)*100+((sec!H28/60)-INT(sec!H28/60))*60</f>
        <v>2057</v>
      </c>
      <c r="O31" s="43">
        <f>INT(sec!I28/60)*100+((sec!I28/60)-INT(sec!I28/60))*60</f>
        <v>6003</v>
      </c>
      <c r="P31" s="43"/>
      <c r="Q31" s="43">
        <f>INT(sec!K28/60)*100+((sec!K28/60)-INT(sec!K28/60))*60</f>
        <v>6003</v>
      </c>
      <c r="R31" s="44">
        <f t="shared" si="1"/>
        <v>379</v>
      </c>
      <c r="S31" s="45"/>
    </row>
    <row r="32" spans="1:19" s="57" customFormat="1" ht="19.5" customHeight="1">
      <c r="A32" s="51">
        <v>18</v>
      </c>
      <c r="B32" s="52">
        <v>31</v>
      </c>
      <c r="C32" s="53" t="s">
        <v>62</v>
      </c>
      <c r="D32" s="53" t="s">
        <v>109</v>
      </c>
      <c r="E32" s="53" t="s">
        <v>148</v>
      </c>
      <c r="F32" s="52" t="s">
        <v>173</v>
      </c>
      <c r="G32" s="54">
        <f>INT(sec!A29/60)*100+((sec!A29/60)-INT(sec!A29/60))*60</f>
        <v>836</v>
      </c>
      <c r="H32" s="54">
        <f>INT(sec!B29/60)*100+((sec!B29/60)-INT(sec!B29/60))*60</f>
        <v>612</v>
      </c>
      <c r="I32" s="54">
        <f>INT(sec!C29/60)*100+((sec!C29/60)-INT(sec!C29/60))*60</f>
        <v>407</v>
      </c>
      <c r="J32" s="54">
        <f>INT(sec!D29/60)*100+((sec!D29/60)-INT(sec!D29/60))*60</f>
        <v>319</v>
      </c>
      <c r="K32" s="54">
        <f>INT(sec!E29/60)*100+((sec!E29/60)-INT(sec!E29/60))*60</f>
        <v>848</v>
      </c>
      <c r="L32" s="54">
        <f>INT(sec!F29/60)*100+((sec!F29/60)-INT(sec!F29/60))*60</f>
        <v>406</v>
      </c>
      <c r="M32" s="54">
        <f>INT(sec!G29/60)*100+((sec!G29/60)-INT(sec!G29/60))*60</f>
        <v>406</v>
      </c>
      <c r="N32" s="54">
        <f>INT(sec!H29/60)*100+((sec!H29/60)-INT(sec!H29/60))*60</f>
        <v>2125</v>
      </c>
      <c r="O32" s="54">
        <f>INT(sec!I29/60)*100+((sec!I29/60)-INT(sec!I29/60))*60</f>
        <v>6039</v>
      </c>
      <c r="P32" s="54"/>
      <c r="Q32" s="54">
        <f>INT(sec!K29/60)*100+((sec!K29/60)-INT(sec!K29/60))*60</f>
        <v>6039</v>
      </c>
      <c r="R32" s="55">
        <f t="shared" si="1"/>
        <v>415</v>
      </c>
      <c r="S32" s="56"/>
    </row>
    <row r="33" spans="1:19" s="46" customFormat="1" ht="19.5" customHeight="1">
      <c r="A33" s="47">
        <v>19</v>
      </c>
      <c r="B33" s="41">
        <v>34</v>
      </c>
      <c r="C33" s="42" t="s">
        <v>82</v>
      </c>
      <c r="D33" s="42" t="s">
        <v>110</v>
      </c>
      <c r="E33" s="42" t="s">
        <v>149</v>
      </c>
      <c r="F33" s="41" t="s">
        <v>173</v>
      </c>
      <c r="G33" s="43">
        <f>INT(sec!A30/60)*100+((sec!A30/60)-INT(sec!A30/60))*60</f>
        <v>837</v>
      </c>
      <c r="H33" s="43">
        <f>INT(sec!B30/60)*100+((sec!B30/60)-INT(sec!B30/60))*60</f>
        <v>611</v>
      </c>
      <c r="I33" s="43">
        <f>INT(sec!C30/60)*100+((sec!C30/60)-INT(sec!C30/60))*60</f>
        <v>407</v>
      </c>
      <c r="J33" s="43">
        <f>INT(sec!D30/60)*100+((sec!D30/60)-INT(sec!D30/60))*60</f>
        <v>322</v>
      </c>
      <c r="K33" s="43">
        <f>INT(sec!E30/60)*100+((sec!E30/60)-INT(sec!E30/60))*60</f>
        <v>900</v>
      </c>
      <c r="L33" s="43">
        <f>INT(sec!F30/60)*100+((sec!F30/60)-INT(sec!F30/60))*60</f>
        <v>404</v>
      </c>
      <c r="M33" s="43">
        <f>INT(sec!G30/60)*100+((sec!G30/60)-INT(sec!G30/60))*60</f>
        <v>406</v>
      </c>
      <c r="N33" s="43">
        <f>INT(sec!H30/60)*100+((sec!H30/60)-INT(sec!H30/60))*60</f>
        <v>2122</v>
      </c>
      <c r="O33" s="43">
        <f>INT(sec!I30/60)*100+((sec!I30/60)-INT(sec!I30/60))*60</f>
        <v>6049</v>
      </c>
      <c r="P33" s="43"/>
      <c r="Q33" s="43">
        <f>INT(sec!K30/60)*100+((sec!K30/60)-INT(sec!K30/60))*60</f>
        <v>6049</v>
      </c>
      <c r="R33" s="44">
        <f t="shared" si="1"/>
        <v>425</v>
      </c>
      <c r="S33" s="45"/>
    </row>
    <row r="34" spans="1:19" s="57" customFormat="1" ht="19.5" customHeight="1">
      <c r="A34" s="51">
        <v>20</v>
      </c>
      <c r="B34" s="52">
        <v>36</v>
      </c>
      <c r="C34" s="53" t="s">
        <v>83</v>
      </c>
      <c r="D34" s="53" t="s">
        <v>111</v>
      </c>
      <c r="E34" s="53" t="s">
        <v>150</v>
      </c>
      <c r="F34" s="52" t="s">
        <v>173</v>
      </c>
      <c r="G34" s="54">
        <f>INT(sec!A31/60)*100+((sec!A31/60)-INT(sec!A31/60))*60</f>
        <v>840</v>
      </c>
      <c r="H34" s="54">
        <f>INT(sec!B31/60)*100+((sec!B31/60)-INT(sec!B31/60))*60</f>
        <v>616</v>
      </c>
      <c r="I34" s="54">
        <f>INT(sec!C31/60)*100+((sec!C31/60)-INT(sec!C31/60))*60</f>
        <v>408</v>
      </c>
      <c r="J34" s="54">
        <f>INT(sec!D31/60)*100+((sec!D31/60)-INT(sec!D31/60))*60</f>
        <v>321</v>
      </c>
      <c r="K34" s="54">
        <f>INT(sec!E31/60)*100+((sec!E31/60)-INT(sec!E31/60))*60</f>
        <v>905</v>
      </c>
      <c r="L34" s="54">
        <f>INT(sec!F31/60)*100+((sec!F31/60)-INT(sec!F31/60))*60</f>
        <v>407</v>
      </c>
      <c r="M34" s="54">
        <f>INT(sec!G31/60)*100+((sec!G31/60)-INT(sec!G31/60))*60</f>
        <v>409</v>
      </c>
      <c r="N34" s="54">
        <f>INT(sec!H31/60)*100+((sec!H31/60)-INT(sec!H31/60))*60</f>
        <v>2126</v>
      </c>
      <c r="O34" s="54">
        <f>INT(sec!I31/60)*100+((sec!I31/60)-INT(sec!I31/60))*60</f>
        <v>6112</v>
      </c>
      <c r="P34" s="54"/>
      <c r="Q34" s="54">
        <f>INT(sec!K31/60)*100+((sec!K31/60)-INT(sec!K31/60))*60</f>
        <v>6112</v>
      </c>
      <c r="R34" s="55">
        <f t="shared" si="1"/>
        <v>488</v>
      </c>
      <c r="S34" s="56"/>
    </row>
    <row r="35" spans="1:19" s="46" customFormat="1" ht="19.5" customHeight="1">
      <c r="A35" s="47">
        <v>21</v>
      </c>
      <c r="B35" s="41">
        <v>29</v>
      </c>
      <c r="C35" s="42" t="s">
        <v>84</v>
      </c>
      <c r="D35" s="42" t="s">
        <v>112</v>
      </c>
      <c r="E35" s="42" t="s">
        <v>151</v>
      </c>
      <c r="F35" s="41" t="s">
        <v>173</v>
      </c>
      <c r="G35" s="43">
        <f>INT(sec!A32/60)*100+((sec!A32/60)-INT(sec!A32/60))*60</f>
        <v>842</v>
      </c>
      <c r="H35" s="43">
        <f>INT(sec!B32/60)*100+((sec!B32/60)-INT(sec!B32/60))*60</f>
        <v>613</v>
      </c>
      <c r="I35" s="43">
        <f>INT(sec!C32/60)*100+((sec!C32/60)-INT(sec!C32/60))*60</f>
        <v>404</v>
      </c>
      <c r="J35" s="43">
        <f>INT(sec!D32/60)*100+((sec!D32/60)-INT(sec!D32/60))*60</f>
        <v>317</v>
      </c>
      <c r="K35" s="43">
        <f>INT(sec!E32/60)*100+((sec!E32/60)-INT(sec!E32/60))*60</f>
        <v>912</v>
      </c>
      <c r="L35" s="43">
        <f>INT(sec!F32/60)*100+((sec!F32/60)-INT(sec!F32/60))*60</f>
        <v>410</v>
      </c>
      <c r="M35" s="43">
        <f>INT(sec!G32/60)*100+((sec!G32/60)-INT(sec!G32/60))*60</f>
        <v>405</v>
      </c>
      <c r="N35" s="43">
        <f>INT(sec!H32/60)*100+((sec!H32/60)-INT(sec!H32/60))*60</f>
        <v>2138</v>
      </c>
      <c r="O35" s="43">
        <f>INT(sec!I32/60)*100+((sec!I32/60)-INT(sec!I32/60))*60</f>
        <v>6121</v>
      </c>
      <c r="P35" s="43"/>
      <c r="Q35" s="43">
        <f>INT(sec!K32/60)*100+((sec!K32/60)-INT(sec!K32/60))*60</f>
        <v>6121</v>
      </c>
      <c r="R35" s="44">
        <f t="shared" si="1"/>
        <v>497</v>
      </c>
      <c r="S35" s="45"/>
    </row>
    <row r="36" spans="1:19" s="57" customFormat="1" ht="19.5" customHeight="1">
      <c r="A36" s="51"/>
      <c r="B36" s="52">
        <v>16</v>
      </c>
      <c r="C36" s="53" t="s">
        <v>85</v>
      </c>
      <c r="D36" s="53" t="s">
        <v>40</v>
      </c>
      <c r="E36" s="53" t="s">
        <v>152</v>
      </c>
      <c r="F36" s="52" t="s">
        <v>173</v>
      </c>
      <c r="G36" s="54">
        <f>INT(sec!A33/60)*100+((sec!A33/60)-INT(sec!A33/60))*60</f>
        <v>805</v>
      </c>
      <c r="H36" s="54">
        <f>INT(sec!B33/60)*100+((sec!B33/60)-INT(sec!B33/60))*60</f>
        <v>543</v>
      </c>
      <c r="I36" s="54">
        <f>INT(sec!C33/60)*100+((sec!C33/60)-INT(sec!C33/60))*60</f>
        <v>354</v>
      </c>
      <c r="J36" s="54">
        <f>INT(sec!D33/60)*100+((sec!D33/60)-INT(sec!D33/60))*60</f>
        <v>308</v>
      </c>
      <c r="K36" s="54">
        <f>INT(sec!E33/60)*100+((sec!E33/60)-INT(sec!E33/60))*60</f>
        <v>831</v>
      </c>
      <c r="L36" s="54">
        <f>INT(sec!F33/60)*100+((sec!F33/60)-INT(sec!F33/60))*60</f>
        <v>357</v>
      </c>
      <c r="M36" s="58" t="s">
        <v>180</v>
      </c>
      <c r="N36" s="54"/>
      <c r="O36" s="54"/>
      <c r="P36" s="54"/>
      <c r="Q36" s="58" t="s">
        <v>180</v>
      </c>
      <c r="R36" s="59"/>
      <c r="S36" s="56"/>
    </row>
    <row r="37" spans="1:19" s="46" customFormat="1" ht="19.5" customHeight="1">
      <c r="A37" s="47"/>
      <c r="B37" s="41">
        <v>37</v>
      </c>
      <c r="C37" s="42" t="s">
        <v>86</v>
      </c>
      <c r="D37" s="42" t="s">
        <v>113</v>
      </c>
      <c r="E37" s="42" t="s">
        <v>153</v>
      </c>
      <c r="F37" s="41" t="s">
        <v>173</v>
      </c>
      <c r="G37" s="43">
        <f>INT(sec!A34/60)*100+((sec!A34/60)-INT(sec!A34/60))*60</f>
        <v>823</v>
      </c>
      <c r="H37" s="43">
        <f>INT(sec!B34/60)*100+((sec!B34/60)-INT(sec!B34/60))*60</f>
        <v>602</v>
      </c>
      <c r="I37" s="43">
        <f>INT(sec!C34/60)*100+((sec!C34/60)-INT(sec!C34/60))*60</f>
        <v>408</v>
      </c>
      <c r="J37" s="43">
        <f>INT(sec!D34/60)*100+((sec!D34/60)-INT(sec!D34/60))*60</f>
        <v>319</v>
      </c>
      <c r="K37" s="49" t="s">
        <v>180</v>
      </c>
      <c r="L37" s="43"/>
      <c r="M37" s="43"/>
      <c r="N37" s="43"/>
      <c r="O37" s="43"/>
      <c r="P37" s="43"/>
      <c r="Q37" s="49" t="s">
        <v>180</v>
      </c>
      <c r="R37" s="48"/>
      <c r="S37" s="45"/>
    </row>
    <row r="38" spans="1:19" s="57" customFormat="1" ht="19.5" customHeight="1">
      <c r="A38" s="51"/>
      <c r="B38" s="52">
        <v>38</v>
      </c>
      <c r="C38" s="53" t="s">
        <v>87</v>
      </c>
      <c r="D38" s="53" t="s">
        <v>114</v>
      </c>
      <c r="E38" s="53" t="s">
        <v>154</v>
      </c>
      <c r="F38" s="52" t="s">
        <v>173</v>
      </c>
      <c r="G38" s="54">
        <f>INT(sec!A35/60)*100+((sec!A35/60)-INT(sec!A35/60))*60</f>
        <v>840</v>
      </c>
      <c r="H38" s="54">
        <f>INT(sec!B35/60)*100+((sec!B35/60)-INT(sec!B35/60))*60</f>
        <v>609</v>
      </c>
      <c r="I38" s="54">
        <f>INT(sec!C35/60)*100+((sec!C35/60)-INT(sec!C35/60))*60</f>
        <v>408</v>
      </c>
      <c r="J38" s="54">
        <f>INT(sec!D35/60)*100+((sec!D35/60)-INT(sec!D35/60))*60</f>
        <v>320</v>
      </c>
      <c r="K38" s="58" t="s">
        <v>180</v>
      </c>
      <c r="L38" s="54"/>
      <c r="M38" s="54"/>
      <c r="N38" s="54"/>
      <c r="O38" s="54"/>
      <c r="P38" s="54"/>
      <c r="Q38" s="58" t="s">
        <v>180</v>
      </c>
      <c r="R38" s="59"/>
      <c r="S38" s="56"/>
    </row>
    <row r="39" spans="1:19" s="46" customFormat="1" ht="19.5" customHeight="1">
      <c r="A39" s="47"/>
      <c r="B39" s="41">
        <v>27</v>
      </c>
      <c r="C39" s="42" t="s">
        <v>88</v>
      </c>
      <c r="D39" s="42" t="s">
        <v>60</v>
      </c>
      <c r="E39" s="42" t="s">
        <v>155</v>
      </c>
      <c r="F39" s="41" t="s">
        <v>173</v>
      </c>
      <c r="G39" s="43">
        <f>INT(sec!A36/60)*100+((sec!A36/60)-INT(sec!A36/60))*60</f>
        <v>843</v>
      </c>
      <c r="H39" s="43">
        <f>INT(sec!B36/60)*100+((sec!B36/60)-INT(sec!B36/60))*60</f>
        <v>610</v>
      </c>
      <c r="I39" s="43">
        <f>INT(sec!C36/60)*100+((sec!C36/60)-INT(sec!C36/60))*60</f>
        <v>414</v>
      </c>
      <c r="J39" s="49" t="s">
        <v>180</v>
      </c>
      <c r="K39" s="43"/>
      <c r="L39" s="43"/>
      <c r="M39" s="43"/>
      <c r="N39" s="43"/>
      <c r="O39" s="43"/>
      <c r="P39" s="43"/>
      <c r="Q39" s="49" t="s">
        <v>180</v>
      </c>
      <c r="R39" s="48"/>
      <c r="S39" s="45"/>
    </row>
    <row r="40" spans="1:19" s="57" customFormat="1" ht="19.5" customHeight="1">
      <c r="A40" s="51"/>
      <c r="B40" s="52">
        <v>28</v>
      </c>
      <c r="C40" s="53" t="s">
        <v>61</v>
      </c>
      <c r="D40" s="53" t="s">
        <v>115</v>
      </c>
      <c r="E40" s="53" t="s">
        <v>156</v>
      </c>
      <c r="F40" s="52" t="s">
        <v>173</v>
      </c>
      <c r="G40" s="54">
        <f>INT(sec!A37/60)*100+((sec!A37/60)-INT(sec!A37/60))*60</f>
        <v>820</v>
      </c>
      <c r="H40" s="54">
        <f>INT(sec!B37/60)*100+((sec!B37/60)-INT(sec!B37/60))*60</f>
        <v>556</v>
      </c>
      <c r="I40" s="58" t="s">
        <v>180</v>
      </c>
      <c r="J40" s="54"/>
      <c r="K40" s="54"/>
      <c r="L40" s="54"/>
      <c r="M40" s="54"/>
      <c r="N40" s="54"/>
      <c r="O40" s="54"/>
      <c r="P40" s="54"/>
      <c r="Q40" s="58" t="s">
        <v>180</v>
      </c>
      <c r="R40" s="59"/>
      <c r="S40" s="56"/>
    </row>
    <row r="41" spans="1:19" s="46" customFormat="1" ht="19.5" customHeight="1">
      <c r="A41" s="47"/>
      <c r="B41" s="41">
        <v>32</v>
      </c>
      <c r="C41" s="42" t="s">
        <v>89</v>
      </c>
      <c r="D41" s="42" t="s">
        <v>116</v>
      </c>
      <c r="E41" s="42" t="s">
        <v>157</v>
      </c>
      <c r="F41" s="41" t="s">
        <v>173</v>
      </c>
      <c r="G41" s="43">
        <f>INT(sec!A38/60)*100+((sec!A38/60)-INT(sec!A38/60))*60</f>
        <v>801</v>
      </c>
      <c r="H41" s="49" t="s">
        <v>180</v>
      </c>
      <c r="I41" s="43"/>
      <c r="J41" s="43"/>
      <c r="K41" s="43"/>
      <c r="L41" s="43"/>
      <c r="M41" s="43"/>
      <c r="N41" s="43"/>
      <c r="O41" s="43"/>
      <c r="P41" s="43"/>
      <c r="Q41" s="49" t="s">
        <v>180</v>
      </c>
      <c r="R41" s="48"/>
      <c r="S41" s="45"/>
    </row>
    <row r="42" spans="1:19" s="57" customFormat="1" ht="19.5" customHeight="1">
      <c r="A42" s="51"/>
      <c r="B42" s="52">
        <v>33</v>
      </c>
      <c r="C42" s="53" t="s">
        <v>90</v>
      </c>
      <c r="D42" s="53" t="s">
        <v>117</v>
      </c>
      <c r="E42" s="53" t="s">
        <v>158</v>
      </c>
      <c r="F42" s="52" t="s">
        <v>173</v>
      </c>
      <c r="G42" s="54">
        <f>INT(sec!A39/60)*100+((sec!A39/60)-INT(sec!A39/60))*60</f>
        <v>832</v>
      </c>
      <c r="H42" s="58" t="s">
        <v>180</v>
      </c>
      <c r="I42" s="54"/>
      <c r="J42" s="54"/>
      <c r="K42" s="54"/>
      <c r="L42" s="54"/>
      <c r="M42" s="54"/>
      <c r="N42" s="54"/>
      <c r="O42" s="54"/>
      <c r="P42" s="54"/>
      <c r="Q42" s="58" t="s">
        <v>180</v>
      </c>
      <c r="R42" s="59"/>
      <c r="S42" s="56"/>
    </row>
    <row r="43" spans="1:19" s="46" customFormat="1" ht="19.5" customHeight="1">
      <c r="A43" s="47"/>
      <c r="B43" s="41">
        <v>20</v>
      </c>
      <c r="C43" s="42" t="s">
        <v>43</v>
      </c>
      <c r="D43" s="42" t="s">
        <v>118</v>
      </c>
      <c r="E43" s="42" t="s">
        <v>145</v>
      </c>
      <c r="F43" s="41" t="s">
        <v>173</v>
      </c>
      <c r="G43" s="49" t="s">
        <v>180</v>
      </c>
      <c r="H43" s="43"/>
      <c r="I43" s="43"/>
      <c r="J43" s="43"/>
      <c r="K43" s="43"/>
      <c r="L43" s="43"/>
      <c r="M43" s="43"/>
      <c r="N43" s="43"/>
      <c r="O43" s="43"/>
      <c r="P43" s="43"/>
      <c r="Q43" s="49" t="s">
        <v>180</v>
      </c>
      <c r="R43" s="48"/>
      <c r="S43" s="45"/>
    </row>
    <row r="44" spans="1:19" s="57" customFormat="1" ht="19.5" customHeight="1">
      <c r="A44" s="51" t="s">
        <v>78</v>
      </c>
      <c r="B44" s="52" t="s">
        <v>78</v>
      </c>
      <c r="C44" s="53" t="s">
        <v>78</v>
      </c>
      <c r="D44" s="53" t="s">
        <v>78</v>
      </c>
      <c r="E44" s="53" t="s">
        <v>78</v>
      </c>
      <c r="F44" s="52" t="s">
        <v>78</v>
      </c>
      <c r="G44" s="58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9"/>
      <c r="S44" s="56"/>
    </row>
    <row r="45" spans="1:18" s="50" customFormat="1" ht="19.5" customHeight="1">
      <c r="A45" s="47">
        <v>1</v>
      </c>
      <c r="B45" s="41">
        <v>41</v>
      </c>
      <c r="C45" s="42" t="s">
        <v>21</v>
      </c>
      <c r="D45" s="42" t="s">
        <v>119</v>
      </c>
      <c r="E45" s="42" t="s">
        <v>159</v>
      </c>
      <c r="F45" s="41" t="s">
        <v>174</v>
      </c>
      <c r="G45" s="43">
        <f>INT(sec!A42/60)*100+((sec!A42/60)-INT(sec!A42/60))*60</f>
        <v>816</v>
      </c>
      <c r="H45" s="43">
        <f>INT(sec!B42/60)*100+((sec!B42/60)-INT(sec!B42/60))*60</f>
        <v>558</v>
      </c>
      <c r="I45" s="43">
        <f>INT(sec!C42/60)*100+((sec!C42/60)-INT(sec!C42/60))*60</f>
        <v>402</v>
      </c>
      <c r="J45" s="43">
        <f>INT(sec!D42/60)*100+((sec!D42/60)-INT(sec!D42/60))*60</f>
        <v>313</v>
      </c>
      <c r="K45" s="43">
        <f>INT(sec!E42/60)*100+((sec!E42/60)-INT(sec!E42/60))*60</f>
        <v>844</v>
      </c>
      <c r="L45" s="43">
        <f>INT(sec!F42/60)*100+((sec!F42/60)-INT(sec!F42/60))*60</f>
        <v>402</v>
      </c>
      <c r="M45" s="43">
        <f>INT(sec!G42/60)*100+((sec!G42/60)-INT(sec!G42/60))*60</f>
        <v>404</v>
      </c>
      <c r="N45" s="43">
        <f>INT(sec!H42/60)*100+((sec!H42/60)-INT(sec!H42/60))*60</f>
        <v>2054</v>
      </c>
      <c r="O45" s="43">
        <f>INT(sec!I42/60)*100+((sec!I42/60)-INT(sec!I42/60))*60</f>
        <v>5913</v>
      </c>
      <c r="P45" s="43"/>
      <c r="Q45" s="43">
        <f>INT(sec!K42/60)*100+((sec!K42/60)-INT(sec!K42/60))*60</f>
        <v>5913</v>
      </c>
      <c r="R45" s="44">
        <f>Q45-$Q$45</f>
        <v>0</v>
      </c>
    </row>
    <row r="46" spans="1:18" s="60" customFormat="1" ht="19.5" customHeight="1">
      <c r="A46" s="51">
        <v>2</v>
      </c>
      <c r="B46" s="52">
        <v>40</v>
      </c>
      <c r="C46" s="53" t="s">
        <v>91</v>
      </c>
      <c r="D46" s="53" t="s">
        <v>22</v>
      </c>
      <c r="E46" s="53" t="s">
        <v>160</v>
      </c>
      <c r="F46" s="52" t="s">
        <v>174</v>
      </c>
      <c r="G46" s="54">
        <f>INT(sec!A43/60)*100+((sec!A43/60)-INT(sec!A43/60))*60</f>
        <v>819</v>
      </c>
      <c r="H46" s="54">
        <f>INT(sec!B43/60)*100+((sec!B43/60)-INT(sec!B43/60))*60</f>
        <v>600</v>
      </c>
      <c r="I46" s="54">
        <f>INT(sec!C43/60)*100+((sec!C43/60)-INT(sec!C43/60))*60</f>
        <v>402</v>
      </c>
      <c r="J46" s="54">
        <f>INT(sec!D43/60)*100+((sec!D43/60)-INT(sec!D43/60))*60</f>
        <v>316</v>
      </c>
      <c r="K46" s="54">
        <f>INT(sec!E43/60)*100+((sec!E43/60)-INT(sec!E43/60))*60</f>
        <v>854</v>
      </c>
      <c r="L46" s="54">
        <f>INT(sec!F43/60)*100+((sec!F43/60)-INT(sec!F43/60))*60</f>
        <v>404</v>
      </c>
      <c r="M46" s="54">
        <f>INT(sec!G43/60)*100+((sec!G43/60)-INT(sec!G43/60))*60</f>
        <v>405</v>
      </c>
      <c r="N46" s="54">
        <f>INT(sec!H43/60)*100+((sec!H43/60)-INT(sec!H43/60))*60</f>
        <v>2041</v>
      </c>
      <c r="O46" s="54">
        <f>INT(sec!I43/60)*100+((sec!I43/60)-INT(sec!I43/60))*60</f>
        <v>5921</v>
      </c>
      <c r="P46" s="54"/>
      <c r="Q46" s="54">
        <f>INT(sec!K43/60)*100+((sec!K43/60)-INT(sec!K43/60))*60</f>
        <v>5921</v>
      </c>
      <c r="R46" s="55">
        <f aca="true" t="shared" si="2" ref="R46:R54">Q46-$Q$45</f>
        <v>8</v>
      </c>
    </row>
    <row r="47" spans="1:18" s="50" customFormat="1" ht="19.5" customHeight="1">
      <c r="A47" s="47">
        <v>3</v>
      </c>
      <c r="B47" s="41">
        <v>47</v>
      </c>
      <c r="C47" s="42" t="s">
        <v>92</v>
      </c>
      <c r="D47" s="42" t="s">
        <v>120</v>
      </c>
      <c r="E47" s="42" t="s">
        <v>161</v>
      </c>
      <c r="F47" s="41" t="s">
        <v>174</v>
      </c>
      <c r="G47" s="43">
        <f>INT(sec!A44/60)*100+((sec!A44/60)-INT(sec!A44/60))*60</f>
        <v>827</v>
      </c>
      <c r="H47" s="43">
        <f>INT(sec!B44/60)*100+((sec!B44/60)-INT(sec!B44/60))*60</f>
        <v>603</v>
      </c>
      <c r="I47" s="43">
        <f>INT(sec!C44/60)*100+((sec!C44/60)-INT(sec!C44/60))*60</f>
        <v>402</v>
      </c>
      <c r="J47" s="43">
        <f>INT(sec!D44/60)*100+((sec!D44/60)-INT(sec!D44/60))*60</f>
        <v>318</v>
      </c>
      <c r="K47" s="43">
        <f>INT(sec!E44/60)*100+((sec!E44/60)-INT(sec!E44/60))*60</f>
        <v>858</v>
      </c>
      <c r="L47" s="43">
        <f>INT(sec!F44/60)*100+((sec!F44/60)-INT(sec!F44/60))*60</f>
        <v>411</v>
      </c>
      <c r="M47" s="43">
        <f>INT(sec!G44/60)*100+((sec!G44/60)-INT(sec!G44/60))*60</f>
        <v>406</v>
      </c>
      <c r="N47" s="43">
        <f>INT(sec!H44/60)*100+((sec!H44/60)-INT(sec!H44/60))*60</f>
        <v>2100</v>
      </c>
      <c r="O47" s="43">
        <f>INT(sec!I44/60)*100+((sec!I44/60)-INT(sec!I44/60))*60</f>
        <v>6005</v>
      </c>
      <c r="P47" s="43"/>
      <c r="Q47" s="43">
        <f>INT(sec!K44/60)*100+((sec!K44/60)-INT(sec!K44/60))*60</f>
        <v>6005</v>
      </c>
      <c r="R47" s="44">
        <f t="shared" si="2"/>
        <v>92</v>
      </c>
    </row>
    <row r="48" spans="1:18" s="60" customFormat="1" ht="19.5" customHeight="1">
      <c r="A48" s="51">
        <v>4</v>
      </c>
      <c r="B48" s="52">
        <v>39</v>
      </c>
      <c r="C48" s="53" t="s">
        <v>31</v>
      </c>
      <c r="D48" s="53" t="s">
        <v>32</v>
      </c>
      <c r="E48" s="53" t="s">
        <v>162</v>
      </c>
      <c r="F48" s="52" t="s">
        <v>174</v>
      </c>
      <c r="G48" s="54">
        <f>INT(sec!A45/60)*100+((sec!A45/60)-INT(sec!A45/60))*60</f>
        <v>835</v>
      </c>
      <c r="H48" s="54">
        <f>INT(sec!B45/60)*100+((sec!B45/60)-INT(sec!B45/60))*60</f>
        <v>613</v>
      </c>
      <c r="I48" s="54">
        <f>INT(sec!C45/60)*100+((sec!C45/60)-INT(sec!C45/60))*60</f>
        <v>402</v>
      </c>
      <c r="J48" s="54">
        <f>INT(sec!D45/60)*100+((sec!D45/60)-INT(sec!D45/60))*60</f>
        <v>319</v>
      </c>
      <c r="K48" s="54">
        <f>INT(sec!E45/60)*100+((sec!E45/60)-INT(sec!E45/60))*60</f>
        <v>851</v>
      </c>
      <c r="L48" s="54">
        <f>INT(sec!F45/60)*100+((sec!F45/60)-INT(sec!F45/60))*60</f>
        <v>403</v>
      </c>
      <c r="M48" s="54">
        <f>INT(sec!G45/60)*100+((sec!G45/60)-INT(sec!G45/60))*60</f>
        <v>402</v>
      </c>
      <c r="N48" s="54">
        <f>INT(sec!H45/60)*100+((sec!H45/60)-INT(sec!H45/60))*60</f>
        <v>2130</v>
      </c>
      <c r="O48" s="54">
        <f>INT(sec!I45/60)*100+((sec!I45/60)-INT(sec!I45/60))*60</f>
        <v>6035</v>
      </c>
      <c r="P48" s="54"/>
      <c r="Q48" s="54">
        <f>INT(sec!K45/60)*100+((sec!K45/60)-INT(sec!K45/60))*60</f>
        <v>6035</v>
      </c>
      <c r="R48" s="55">
        <f t="shared" si="2"/>
        <v>122</v>
      </c>
    </row>
    <row r="49" spans="1:18" s="50" customFormat="1" ht="19.5" customHeight="1">
      <c r="A49" s="47">
        <v>5</v>
      </c>
      <c r="B49" s="41">
        <v>46</v>
      </c>
      <c r="C49" s="42" t="s">
        <v>30</v>
      </c>
      <c r="D49" s="42" t="s">
        <v>121</v>
      </c>
      <c r="E49" s="42" t="s">
        <v>163</v>
      </c>
      <c r="F49" s="41" t="s">
        <v>174</v>
      </c>
      <c r="G49" s="43">
        <f>INT(sec!A46/60)*100+((sec!A46/60)-INT(sec!A46/60))*60</f>
        <v>836</v>
      </c>
      <c r="H49" s="43">
        <f>INT(sec!B46/60)*100+((sec!B46/60)-INT(sec!B46/60))*60</f>
        <v>611</v>
      </c>
      <c r="I49" s="43">
        <f>INT(sec!C46/60)*100+((sec!C46/60)-INT(sec!C46/60))*60</f>
        <v>405</v>
      </c>
      <c r="J49" s="43">
        <f>INT(sec!D46/60)*100+((sec!D46/60)-INT(sec!D46/60))*60</f>
        <v>318</v>
      </c>
      <c r="K49" s="43">
        <f>INT(sec!E46/60)*100+((sec!E46/60)-INT(sec!E46/60))*60</f>
        <v>854</v>
      </c>
      <c r="L49" s="43">
        <f>INT(sec!F46/60)*100+((sec!F46/60)-INT(sec!F46/60))*60</f>
        <v>408</v>
      </c>
      <c r="M49" s="43">
        <f>INT(sec!G46/60)*100+((sec!G46/60)-INT(sec!G46/60))*60</f>
        <v>402</v>
      </c>
      <c r="N49" s="43">
        <f>INT(sec!H46/60)*100+((sec!H46/60)-INT(sec!H46/60))*60</f>
        <v>2123</v>
      </c>
      <c r="O49" s="43">
        <f>INT(sec!I46/60)*100+((sec!I46/60)-INT(sec!I46/60))*60</f>
        <v>6037</v>
      </c>
      <c r="P49" s="43"/>
      <c r="Q49" s="43">
        <f>INT(sec!K46/60)*100+((sec!K46/60)-INT(sec!K46/60))*60</f>
        <v>6037</v>
      </c>
      <c r="R49" s="44">
        <f t="shared" si="2"/>
        <v>124</v>
      </c>
    </row>
    <row r="50" spans="1:18" s="60" customFormat="1" ht="19.5" customHeight="1">
      <c r="A50" s="51">
        <v>6</v>
      </c>
      <c r="B50" s="52">
        <v>45</v>
      </c>
      <c r="C50" s="53" t="s">
        <v>33</v>
      </c>
      <c r="D50" s="53" t="s">
        <v>34</v>
      </c>
      <c r="E50" s="53" t="s">
        <v>164</v>
      </c>
      <c r="F50" s="52" t="s">
        <v>174</v>
      </c>
      <c r="G50" s="54">
        <f>INT(sec!A47/60)*100+((sec!A47/60)-INT(sec!A47/60))*60</f>
        <v>841</v>
      </c>
      <c r="H50" s="54">
        <f>INT(sec!B47/60)*100+((sec!B47/60)-INT(sec!B47/60))*60</f>
        <v>611</v>
      </c>
      <c r="I50" s="54">
        <f>INT(sec!C47/60)*100+((sec!C47/60)-INT(sec!C47/60))*60</f>
        <v>405</v>
      </c>
      <c r="J50" s="54">
        <f>INT(sec!D47/60)*100+((sec!D47/60)-INT(sec!D47/60))*60</f>
        <v>322</v>
      </c>
      <c r="K50" s="54">
        <f>INT(sec!E47/60)*100+((sec!E47/60)-INT(sec!E47/60))*60</f>
        <v>851</v>
      </c>
      <c r="L50" s="54">
        <f>INT(sec!F47/60)*100+((sec!F47/60)-INT(sec!F47/60))*60</f>
        <v>408</v>
      </c>
      <c r="M50" s="54">
        <f>INT(sec!G47/60)*100+((sec!G47/60)-INT(sec!G47/60))*60</f>
        <v>407</v>
      </c>
      <c r="N50" s="54">
        <f>INT(sec!H47/60)*100+((sec!H47/60)-INT(sec!H47/60))*60</f>
        <v>2130</v>
      </c>
      <c r="O50" s="54">
        <f>INT(sec!I47/60)*100+((sec!I47/60)-INT(sec!I47/60))*60</f>
        <v>6055</v>
      </c>
      <c r="P50" s="54"/>
      <c r="Q50" s="54">
        <f>INT(sec!K47/60)*100+((sec!K47/60)-INT(sec!K47/60))*60</f>
        <v>6055</v>
      </c>
      <c r="R50" s="55">
        <f t="shared" si="2"/>
        <v>142</v>
      </c>
    </row>
    <row r="51" spans="1:18" s="50" customFormat="1" ht="19.5" customHeight="1">
      <c r="A51" s="47">
        <v>7</v>
      </c>
      <c r="B51" s="41">
        <v>44</v>
      </c>
      <c r="C51" s="42" t="s">
        <v>28</v>
      </c>
      <c r="D51" s="42" t="s">
        <v>29</v>
      </c>
      <c r="E51" s="42" t="s">
        <v>165</v>
      </c>
      <c r="F51" s="41" t="s">
        <v>174</v>
      </c>
      <c r="G51" s="43">
        <f>INT(sec!A48/60)*100+((sec!A48/60)-INT(sec!A48/60))*60</f>
        <v>838</v>
      </c>
      <c r="H51" s="43">
        <f>INT(sec!B48/60)*100+((sec!B48/60)-INT(sec!B48/60))*60</f>
        <v>619</v>
      </c>
      <c r="I51" s="43">
        <f>INT(sec!C48/60)*100+((sec!C48/60)-INT(sec!C48/60))*60</f>
        <v>409</v>
      </c>
      <c r="J51" s="43">
        <f>INT(sec!D48/60)*100+((sec!D48/60)-INT(sec!D48/60))*60</f>
        <v>321</v>
      </c>
      <c r="K51" s="43">
        <f>INT(sec!E48/60)*100+((sec!E48/60)-INT(sec!E48/60))*60</f>
        <v>906</v>
      </c>
      <c r="L51" s="43">
        <f>INT(sec!F48/60)*100+((sec!F48/60)-INT(sec!F48/60))*60</f>
        <v>409</v>
      </c>
      <c r="M51" s="43">
        <f>INT(sec!G48/60)*100+((sec!G48/60)-INT(sec!G48/60))*60</f>
        <v>413</v>
      </c>
      <c r="N51" s="43">
        <f>INT(sec!H48/60)*100+((sec!H48/60)-INT(sec!H48/60))*60</f>
        <v>2139</v>
      </c>
      <c r="O51" s="43">
        <f>INT(sec!I48/60)*100+((sec!I48/60)-INT(sec!I48/60))*60</f>
        <v>6134</v>
      </c>
      <c r="P51" s="43"/>
      <c r="Q51" s="43">
        <f>INT(sec!K48/60)*100+((sec!K48/60)-INT(sec!K48/60))*60</f>
        <v>6134</v>
      </c>
      <c r="R51" s="44">
        <f t="shared" si="2"/>
        <v>221</v>
      </c>
    </row>
    <row r="52" spans="1:18" s="60" customFormat="1" ht="19.5" customHeight="1">
      <c r="A52" s="51">
        <v>8</v>
      </c>
      <c r="B52" s="52">
        <v>48</v>
      </c>
      <c r="C52" s="53" t="s">
        <v>24</v>
      </c>
      <c r="D52" s="53" t="s">
        <v>25</v>
      </c>
      <c r="E52" s="53" t="s">
        <v>166</v>
      </c>
      <c r="F52" s="52" t="s">
        <v>174</v>
      </c>
      <c r="G52" s="54">
        <f>INT(sec!A49/60)*100+((sec!A49/60)-INT(sec!A49/60))*60</f>
        <v>847</v>
      </c>
      <c r="H52" s="54">
        <f>INT(sec!B49/60)*100+((sec!B49/60)-INT(sec!B49/60))*60</f>
        <v>617</v>
      </c>
      <c r="I52" s="54">
        <f>INT(sec!C49/60)*100+((sec!C49/60)-INT(sec!C49/60))*60</f>
        <v>414</v>
      </c>
      <c r="J52" s="54">
        <f>INT(sec!D49/60)*100+((sec!D49/60)-INT(sec!D49/60))*60</f>
        <v>327</v>
      </c>
      <c r="K52" s="54">
        <f>INT(sec!E49/60)*100+((sec!E49/60)-INT(sec!E49/60))*60</f>
        <v>916</v>
      </c>
      <c r="L52" s="54">
        <f>INT(sec!F49/60)*100+((sec!F49/60)-INT(sec!F49/60))*60</f>
        <v>420</v>
      </c>
      <c r="M52" s="54">
        <f>INT(sec!G49/60)*100+((sec!G49/60)-INT(sec!G49/60))*60</f>
        <v>411</v>
      </c>
      <c r="N52" s="54">
        <f>INT(sec!H49/60)*100+((sec!H49/60)-INT(sec!H49/60))*60</f>
        <v>2145</v>
      </c>
      <c r="O52" s="54">
        <f>INT(sec!I49/60)*100+((sec!I49/60)-INT(sec!I49/60))*60</f>
        <v>6217</v>
      </c>
      <c r="P52" s="54"/>
      <c r="Q52" s="54">
        <f>INT(sec!K49/60)*100+((sec!K49/60)-INT(sec!K49/60))*60</f>
        <v>6217</v>
      </c>
      <c r="R52" s="55">
        <f t="shared" si="2"/>
        <v>304</v>
      </c>
    </row>
    <row r="53" spans="1:18" s="50" customFormat="1" ht="19.5" customHeight="1">
      <c r="A53" s="47">
        <v>9</v>
      </c>
      <c r="B53" s="41">
        <v>50</v>
      </c>
      <c r="C53" s="42" t="s">
        <v>93</v>
      </c>
      <c r="D53" s="42" t="s">
        <v>122</v>
      </c>
      <c r="E53" s="42" t="s">
        <v>167</v>
      </c>
      <c r="F53" s="41" t="s">
        <v>174</v>
      </c>
      <c r="G53" s="43">
        <f>INT(sec!A50/60)*100+((sec!A50/60)-INT(sec!A50/60))*60</f>
        <v>857</v>
      </c>
      <c r="H53" s="43">
        <f>INT(sec!B50/60)*100+((sec!B50/60)-INT(sec!B50/60))*60</f>
        <v>623</v>
      </c>
      <c r="I53" s="43">
        <f>INT(sec!C50/60)*100+((sec!C50/60)-INT(sec!C50/60))*60</f>
        <v>417</v>
      </c>
      <c r="J53" s="43">
        <f>INT(sec!D50/60)*100+((sec!D50/60)-INT(sec!D50/60))*60</f>
        <v>328</v>
      </c>
      <c r="K53" s="43">
        <f>INT(sec!E50/60)*100+((sec!E50/60)-INT(sec!E50/60))*60</f>
        <v>913</v>
      </c>
      <c r="L53" s="43">
        <f>INT(sec!F50/60)*100+((sec!F50/60)-INT(sec!F50/60))*60</f>
        <v>417</v>
      </c>
      <c r="M53" s="43">
        <f>INT(sec!G50/60)*100+((sec!G50/60)-INT(sec!G50/60))*60</f>
        <v>417</v>
      </c>
      <c r="N53" s="43">
        <f>INT(sec!H50/60)*100+((sec!H50/60)-INT(sec!H50/60))*60</f>
        <v>2230</v>
      </c>
      <c r="O53" s="43">
        <f>INT(sec!I50/60)*100+((sec!I50/60)-INT(sec!I50/60))*60</f>
        <v>6322</v>
      </c>
      <c r="P53" s="43"/>
      <c r="Q53" s="43">
        <f>INT(sec!K50/60)*100+((sec!K50/60)-INT(sec!K50/60))*60</f>
        <v>6322</v>
      </c>
      <c r="R53" s="44">
        <f t="shared" si="2"/>
        <v>409</v>
      </c>
    </row>
    <row r="54" spans="1:18" s="60" customFormat="1" ht="19.5" customHeight="1">
      <c r="A54" s="51">
        <v>10</v>
      </c>
      <c r="B54" s="52">
        <v>51</v>
      </c>
      <c r="C54" s="53" t="s">
        <v>94</v>
      </c>
      <c r="D54" s="53" t="s">
        <v>123</v>
      </c>
      <c r="E54" s="53" t="s">
        <v>168</v>
      </c>
      <c r="F54" s="52" t="s">
        <v>174</v>
      </c>
      <c r="G54" s="54">
        <f>INT(sec!A51/60)*100+((sec!A51/60)-INT(sec!A51/60))*60</f>
        <v>910</v>
      </c>
      <c r="H54" s="54">
        <f>INT(sec!B51/60)*100+((sec!B51/60)-INT(sec!B51/60))*60</f>
        <v>627</v>
      </c>
      <c r="I54" s="54">
        <f>INT(sec!C51/60)*100+((sec!C51/60)-INT(sec!C51/60))*60</f>
        <v>422</v>
      </c>
      <c r="J54" s="54">
        <f>INT(sec!D51/60)*100+((sec!D51/60)-INT(sec!D51/60))*60</f>
        <v>339</v>
      </c>
      <c r="K54" s="54">
        <f>INT(sec!E51/60)*100+((sec!E51/60)-INT(sec!E51/60))*60</f>
        <v>921</v>
      </c>
      <c r="L54" s="54">
        <f>INT(sec!F51/60)*100+((sec!F51/60)-INT(sec!F51/60))*60</f>
        <v>427</v>
      </c>
      <c r="M54" s="54">
        <f>INT(sec!G51/60)*100+((sec!G51/60)-INT(sec!G51/60))*60</f>
        <v>423</v>
      </c>
      <c r="N54" s="54">
        <f>INT(sec!H51/60)*100+((sec!H51/60)-INT(sec!H51/60))*60</f>
        <v>2215</v>
      </c>
      <c r="O54" s="54">
        <f>INT(sec!I51/60)*100+((sec!I51/60)-INT(sec!I51/60))*60</f>
        <v>6404</v>
      </c>
      <c r="P54" s="54">
        <f>INT(sec!J51/60)*100+((sec!J51/60)-INT(sec!J51/60))*60</f>
        <v>10</v>
      </c>
      <c r="Q54" s="54">
        <f>INT(sec!K51/60)*100+((sec!K51/60)-INT(sec!K51/60))*60</f>
        <v>6414</v>
      </c>
      <c r="R54" s="55">
        <f t="shared" si="2"/>
        <v>501</v>
      </c>
    </row>
    <row r="55" spans="1:18" s="50" customFormat="1" ht="19.5" customHeight="1">
      <c r="A55" s="47"/>
      <c r="B55" s="41">
        <v>43</v>
      </c>
      <c r="C55" s="42" t="s">
        <v>26</v>
      </c>
      <c r="D55" s="42" t="s">
        <v>27</v>
      </c>
      <c r="E55" s="42" t="s">
        <v>169</v>
      </c>
      <c r="F55" s="41" t="s">
        <v>174</v>
      </c>
      <c r="G55" s="43">
        <f>INT(sec!A52/60)*100+((sec!A52/60)-INT(sec!A52/60))*60</f>
        <v>843</v>
      </c>
      <c r="H55" s="43">
        <f>INT(sec!B52/60)*100+((sec!B52/60)-INT(sec!B52/60))*60</f>
        <v>615</v>
      </c>
      <c r="I55" s="43">
        <f>INT(sec!C52/60)*100+((sec!C52/60)-INT(sec!C52/60))*60</f>
        <v>409</v>
      </c>
      <c r="J55" s="43">
        <f>INT(sec!D52/60)*100+((sec!D52/60)-INT(sec!D52/60))*60</f>
        <v>326</v>
      </c>
      <c r="K55" s="43">
        <f>INT(sec!E52/60)*100+((sec!E52/60)-INT(sec!E52/60))*60</f>
        <v>912</v>
      </c>
      <c r="L55" s="43">
        <f>INT(sec!F52/60)*100+((sec!F52/60)-INT(sec!F52/60))*60</f>
        <v>417</v>
      </c>
      <c r="M55" s="49" t="s">
        <v>180</v>
      </c>
      <c r="N55" s="43"/>
      <c r="O55" s="43"/>
      <c r="P55" s="43"/>
      <c r="Q55" s="49" t="s">
        <v>180</v>
      </c>
      <c r="R55" s="48"/>
    </row>
    <row r="56" spans="1:18" s="60" customFormat="1" ht="19.5" customHeight="1">
      <c r="A56" s="51"/>
      <c r="B56" s="52">
        <v>49</v>
      </c>
      <c r="C56" s="53" t="s">
        <v>95</v>
      </c>
      <c r="D56" s="53" t="s">
        <v>124</v>
      </c>
      <c r="E56" s="53" t="s">
        <v>170</v>
      </c>
      <c r="F56" s="52" t="s">
        <v>174</v>
      </c>
      <c r="G56" s="54">
        <f>INT(sec!A53/60)*100+((sec!A53/60)-INT(sec!A53/60))*60</f>
        <v>835</v>
      </c>
      <c r="H56" s="54">
        <f>INT(sec!B53/60)*100+((sec!B53/60)-INT(sec!B53/60))*60</f>
        <v>604</v>
      </c>
      <c r="I56" s="54">
        <f>INT(sec!C53/60)*100+((sec!C53/60)-INT(sec!C53/60))*60</f>
        <v>406</v>
      </c>
      <c r="J56" s="54">
        <f>INT(sec!D53/60)*100+((sec!D53/60)-INT(sec!D53/60))*60</f>
        <v>321</v>
      </c>
      <c r="K56" s="54">
        <f>INT(sec!E53/60)*100+((sec!E53/60)-INT(sec!E53/60))*60</f>
        <v>911</v>
      </c>
      <c r="L56" s="58" t="s">
        <v>180</v>
      </c>
      <c r="M56" s="54"/>
      <c r="N56" s="54"/>
      <c r="O56" s="54"/>
      <c r="P56" s="54"/>
      <c r="Q56" s="58" t="s">
        <v>180</v>
      </c>
      <c r="R56" s="59"/>
    </row>
    <row r="57" spans="1:18" s="50" customFormat="1" ht="19.5" customHeight="1">
      <c r="A57" s="47"/>
      <c r="B57" s="41">
        <v>42</v>
      </c>
      <c r="C57" s="42" t="s">
        <v>96</v>
      </c>
      <c r="D57" s="42" t="s">
        <v>23</v>
      </c>
      <c r="E57" s="42" t="s">
        <v>171</v>
      </c>
      <c r="F57" s="41" t="s">
        <v>174</v>
      </c>
      <c r="G57" s="43">
        <f>INT(sec!A54/60)*100+((sec!A54/60)-INT(sec!A54/60))*60</f>
        <v>835</v>
      </c>
      <c r="H57" s="43">
        <f>INT(sec!B54/60)*100+((sec!B54/60)-INT(sec!B54/60))*60</f>
        <v>613</v>
      </c>
      <c r="I57" s="49" t="s">
        <v>180</v>
      </c>
      <c r="J57" s="43"/>
      <c r="K57" s="43"/>
      <c r="L57" s="43"/>
      <c r="M57" s="43"/>
      <c r="N57" s="43"/>
      <c r="O57" s="43"/>
      <c r="P57" s="43"/>
      <c r="Q57" s="49" t="s">
        <v>180</v>
      </c>
      <c r="R57" s="48"/>
    </row>
    <row r="58" spans="1:18" ht="14.25">
      <c r="A58" s="15"/>
      <c r="B58" s="15"/>
      <c r="C58" s="16"/>
      <c r="D58" s="15"/>
      <c r="E58" s="16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4.25">
      <c r="A59" s="15"/>
      <c r="B59" s="15"/>
      <c r="C59" s="16"/>
      <c r="D59" s="15"/>
      <c r="E59" s="16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4.25">
      <c r="A60" s="15"/>
      <c r="B60" s="15"/>
      <c r="C60" s="16"/>
      <c r="D60" s="15"/>
      <c r="E60" s="16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4.25">
      <c r="A61" s="15"/>
      <c r="B61" s="15"/>
      <c r="C61" s="16"/>
      <c r="D61" s="15"/>
      <c r="E61" s="16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4.25">
      <c r="A62" s="15"/>
      <c r="B62" s="15"/>
      <c r="C62" s="16"/>
      <c r="D62" s="15"/>
      <c r="E62" s="16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4.25">
      <c r="A63" s="15"/>
      <c r="B63" s="15"/>
      <c r="C63" s="16"/>
      <c r="D63" s="15"/>
      <c r="E63" s="16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4.25">
      <c r="A64" s="15"/>
      <c r="B64" s="15"/>
      <c r="C64" s="16"/>
      <c r="D64" s="15"/>
      <c r="E64" s="16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4.25">
      <c r="A65" s="15"/>
      <c r="B65" s="15"/>
      <c r="C65" s="16"/>
      <c r="D65" s="15"/>
      <c r="E65" s="16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4.25">
      <c r="A66" s="15"/>
      <c r="B66" s="15"/>
      <c r="C66" s="16"/>
      <c r="D66" s="15"/>
      <c r="E66" s="16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4.25">
      <c r="A67" s="15"/>
      <c r="B67" s="15"/>
      <c r="C67" s="16"/>
      <c r="D67" s="15"/>
      <c r="E67" s="16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4.25">
      <c r="A68" s="15"/>
      <c r="B68" s="15"/>
      <c r="C68" s="16"/>
      <c r="D68" s="15"/>
      <c r="E68" s="16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4.25">
      <c r="A69" s="15"/>
      <c r="B69" s="15"/>
      <c r="C69" s="16"/>
      <c r="D69" s="15"/>
      <c r="E69" s="16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4.25">
      <c r="A70" s="15"/>
      <c r="B70" s="15"/>
      <c r="C70" s="16"/>
      <c r="D70" s="15"/>
      <c r="E70" s="16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4.25">
      <c r="A71" s="15"/>
      <c r="B71" s="15"/>
      <c r="C71" s="16"/>
      <c r="D71" s="15"/>
      <c r="E71" s="16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4.25">
      <c r="A72" s="15"/>
      <c r="B72" s="15"/>
      <c r="C72" s="16"/>
      <c r="D72" s="15"/>
      <c r="E72" s="16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4.25">
      <c r="A73" s="15"/>
      <c r="B73" s="15"/>
      <c r="C73" s="16"/>
      <c r="D73" s="15"/>
      <c r="E73" s="16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4.25">
      <c r="A74" s="15"/>
      <c r="B74" s="15"/>
      <c r="C74" s="16"/>
      <c r="D74" s="15"/>
      <c r="E74" s="16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4.25">
      <c r="A75" s="15"/>
      <c r="B75" s="15"/>
      <c r="C75" s="16"/>
      <c r="D75" s="15"/>
      <c r="E75" s="16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4.25">
      <c r="A76" s="15"/>
      <c r="B76" s="15"/>
      <c r="C76" s="16"/>
      <c r="D76" s="15"/>
      <c r="E76" s="16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4.25">
      <c r="A77" s="15"/>
      <c r="B77" s="15"/>
      <c r="C77" s="16"/>
      <c r="D77" s="15"/>
      <c r="E77" s="16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4.25">
      <c r="A78" s="15"/>
      <c r="B78" s="15"/>
      <c r="C78" s="16"/>
      <c r="D78" s="15"/>
      <c r="E78" s="16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4.25">
      <c r="A79" s="15"/>
      <c r="B79" s="15"/>
      <c r="C79" s="16"/>
      <c r="D79" s="15"/>
      <c r="E79" s="16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4.25">
      <c r="A80" s="15"/>
      <c r="B80" s="15"/>
      <c r="C80" s="16"/>
      <c r="D80" s="15"/>
      <c r="E80" s="16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4.25">
      <c r="A81" s="15"/>
      <c r="B81" s="15"/>
      <c r="C81" s="16"/>
      <c r="D81" s="15"/>
      <c r="E81" s="16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4.25">
      <c r="A82" s="15"/>
      <c r="B82" s="15"/>
      <c r="C82" s="16"/>
      <c r="D82" s="15"/>
      <c r="E82" s="16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4.25">
      <c r="A83" s="15"/>
      <c r="B83" s="15"/>
      <c r="C83" s="16"/>
      <c r="D83" s="15"/>
      <c r="E83" s="16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4.25">
      <c r="A84" s="15"/>
      <c r="B84" s="15"/>
      <c r="C84" s="16"/>
      <c r="D84" s="15"/>
      <c r="E84" s="16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4.25">
      <c r="A85" s="15"/>
      <c r="B85" s="15"/>
      <c r="C85" s="16"/>
      <c r="D85" s="15"/>
      <c r="E85" s="16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4.25">
      <c r="A86" s="15"/>
      <c r="B86" s="15"/>
      <c r="C86" s="16"/>
      <c r="D86" s="15"/>
      <c r="E86" s="16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4.25">
      <c r="A87" s="15"/>
      <c r="B87" s="15"/>
      <c r="C87" s="16"/>
      <c r="D87" s="15"/>
      <c r="E87" s="16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4.25">
      <c r="A88" s="15"/>
      <c r="B88" s="15"/>
      <c r="C88" s="16"/>
      <c r="D88" s="15"/>
      <c r="E88" s="16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4.25">
      <c r="A89" s="15"/>
      <c r="B89" s="15"/>
      <c r="C89" s="16"/>
      <c r="D89" s="15"/>
      <c r="E89" s="16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4.25">
      <c r="A90" s="15"/>
      <c r="B90" s="15"/>
      <c r="C90" s="16"/>
      <c r="D90" s="15"/>
      <c r="E90" s="16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4.25">
      <c r="A91" s="15"/>
      <c r="B91" s="15"/>
      <c r="C91" s="16"/>
      <c r="D91" s="15"/>
      <c r="E91" s="16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4.25">
      <c r="A92" s="15"/>
      <c r="B92" s="15"/>
      <c r="C92" s="16"/>
      <c r="D92" s="15"/>
      <c r="E92" s="16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</sheetData>
  <mergeCells count="9">
    <mergeCell ref="R2:R4"/>
    <mergeCell ref="E2:E4"/>
    <mergeCell ref="F2:F4"/>
    <mergeCell ref="G2:N3"/>
    <mergeCell ref="O2:Q3"/>
    <mergeCell ref="A2:A4"/>
    <mergeCell ref="B2:B4"/>
    <mergeCell ref="C2:C4"/>
    <mergeCell ref="D2:D4"/>
  </mergeCells>
  <dataValidations count="1">
    <dataValidation allowBlank="1" showInputMessage="1" showErrorMessage="1" imeMode="hiragana" sqref="C34:D51 C5:C13 E5:E51 C16:C33 D5:D33"/>
  </dataValidations>
  <printOptions/>
  <pageMargins left="1.56" right="0.3937007874015748" top="0.5905511811023623" bottom="0.984251968503937" header="0.5118110236220472" footer="0.5118110236220472"/>
  <pageSetup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K1" sqref="K1"/>
    </sheetView>
  </sheetViews>
  <sheetFormatPr defaultColWidth="9.00390625" defaultRowHeight="13.5"/>
  <sheetData>
    <row r="1" spans="1:10" ht="14.25" thickBot="1">
      <c r="A1" s="31" t="s">
        <v>177</v>
      </c>
      <c r="B1" s="31" t="s">
        <v>178</v>
      </c>
      <c r="C1" s="31" t="s">
        <v>0</v>
      </c>
      <c r="D1" s="31" t="s">
        <v>1</v>
      </c>
      <c r="E1" s="31" t="s">
        <v>2</v>
      </c>
      <c r="F1" s="31" t="s">
        <v>3</v>
      </c>
      <c r="G1" s="31" t="s">
        <v>4</v>
      </c>
      <c r="H1" s="31" t="s">
        <v>6</v>
      </c>
      <c r="I1" s="39"/>
      <c r="J1" s="36" t="s">
        <v>179</v>
      </c>
    </row>
    <row r="2" spans="1:11" ht="15" thickBot="1" thickTop="1">
      <c r="A2" s="32">
        <v>481</v>
      </c>
      <c r="B2" s="32">
        <v>346</v>
      </c>
      <c r="C2" s="32">
        <v>233</v>
      </c>
      <c r="D2" s="33">
        <v>188</v>
      </c>
      <c r="E2" s="33">
        <v>514</v>
      </c>
      <c r="F2" s="33">
        <v>234</v>
      </c>
      <c r="G2" s="33">
        <v>236</v>
      </c>
      <c r="H2" s="33">
        <v>1200</v>
      </c>
      <c r="I2" s="33">
        <f>SUM(A2:H2)</f>
        <v>3432</v>
      </c>
      <c r="J2" s="37">
        <v>10</v>
      </c>
      <c r="K2" s="29">
        <v>3442</v>
      </c>
    </row>
    <row r="3" spans="1:11" ht="15" thickBot="1" thickTop="1">
      <c r="A3" s="34">
        <v>488</v>
      </c>
      <c r="B3" s="34">
        <v>352</v>
      </c>
      <c r="C3" s="34">
        <v>234</v>
      </c>
      <c r="D3" s="35">
        <v>188</v>
      </c>
      <c r="E3" s="35">
        <v>515</v>
      </c>
      <c r="F3" s="35">
        <v>235</v>
      </c>
      <c r="G3" s="35">
        <v>233</v>
      </c>
      <c r="H3" s="35">
        <v>1231</v>
      </c>
      <c r="I3" s="33">
        <f aca="true" t="shared" si="0" ref="I3:I54">SUM(A3:H3)</f>
        <v>3476</v>
      </c>
      <c r="J3" s="38" t="s">
        <v>78</v>
      </c>
      <c r="K3" s="30">
        <v>3476</v>
      </c>
    </row>
    <row r="4" spans="1:11" ht="15" thickBot="1" thickTop="1">
      <c r="A4" s="34">
        <v>488</v>
      </c>
      <c r="B4" s="34">
        <v>351</v>
      </c>
      <c r="C4" s="34">
        <v>233</v>
      </c>
      <c r="D4" s="35">
        <v>188</v>
      </c>
      <c r="E4" s="35">
        <v>519</v>
      </c>
      <c r="F4" s="35">
        <v>234</v>
      </c>
      <c r="G4" s="35">
        <v>234</v>
      </c>
      <c r="H4" s="35">
        <v>1233</v>
      </c>
      <c r="I4" s="33">
        <f t="shared" si="0"/>
        <v>3480</v>
      </c>
      <c r="J4" s="38" t="s">
        <v>78</v>
      </c>
      <c r="K4" s="30">
        <v>3480</v>
      </c>
    </row>
    <row r="5" spans="1:11" ht="15" thickBot="1" thickTop="1">
      <c r="A5" s="34">
        <v>495</v>
      </c>
      <c r="B5" s="34">
        <v>357</v>
      </c>
      <c r="C5" s="34">
        <v>234</v>
      </c>
      <c r="D5" s="35">
        <v>190</v>
      </c>
      <c r="E5" s="35">
        <v>518</v>
      </c>
      <c r="F5" s="35">
        <v>235</v>
      </c>
      <c r="G5" s="35">
        <v>238</v>
      </c>
      <c r="H5" s="35">
        <v>1232</v>
      </c>
      <c r="I5" s="33">
        <f t="shared" si="0"/>
        <v>3499</v>
      </c>
      <c r="J5" s="38" t="s">
        <v>78</v>
      </c>
      <c r="K5" s="30">
        <v>3499</v>
      </c>
    </row>
    <row r="6" spans="1:11" ht="15" thickBot="1" thickTop="1">
      <c r="A6" s="34">
        <v>496</v>
      </c>
      <c r="B6" s="34">
        <v>355</v>
      </c>
      <c r="C6" s="34">
        <v>237</v>
      </c>
      <c r="D6" s="35">
        <v>195</v>
      </c>
      <c r="E6" s="35">
        <v>519</v>
      </c>
      <c r="F6" s="35">
        <v>239</v>
      </c>
      <c r="G6" s="35">
        <v>241</v>
      </c>
      <c r="H6" s="35">
        <v>1237</v>
      </c>
      <c r="I6" s="33">
        <f t="shared" si="0"/>
        <v>3519</v>
      </c>
      <c r="J6" s="38" t="s">
        <v>78</v>
      </c>
      <c r="K6" s="30">
        <v>3519</v>
      </c>
    </row>
    <row r="7" spans="1:11" ht="15" thickBot="1" thickTop="1">
      <c r="A7" s="34">
        <v>520</v>
      </c>
      <c r="B7" s="34">
        <v>373</v>
      </c>
      <c r="C7" s="34">
        <v>247</v>
      </c>
      <c r="D7" s="35">
        <v>202</v>
      </c>
      <c r="E7" s="35">
        <v>537</v>
      </c>
      <c r="F7" s="35">
        <v>246</v>
      </c>
      <c r="G7" s="35">
        <v>248</v>
      </c>
      <c r="H7" s="35">
        <v>1283</v>
      </c>
      <c r="I7" s="33">
        <f t="shared" si="0"/>
        <v>3656</v>
      </c>
      <c r="J7" s="38" t="s">
        <v>78</v>
      </c>
      <c r="K7" s="30">
        <v>3656</v>
      </c>
    </row>
    <row r="8" spans="1:11" ht="15" thickBot="1" thickTop="1">
      <c r="A8" s="34">
        <v>515</v>
      </c>
      <c r="B8" s="34">
        <v>369</v>
      </c>
      <c r="C8" s="34">
        <v>248</v>
      </c>
      <c r="D8" s="35">
        <v>198</v>
      </c>
      <c r="E8" s="35">
        <v>573</v>
      </c>
      <c r="F8" s="35">
        <v>250</v>
      </c>
      <c r="G8" s="35">
        <v>252</v>
      </c>
      <c r="H8" s="35">
        <v>1290</v>
      </c>
      <c r="I8" s="33">
        <f t="shared" si="0"/>
        <v>3695</v>
      </c>
      <c r="J8" s="38">
        <v>10</v>
      </c>
      <c r="K8" s="30">
        <v>3705</v>
      </c>
    </row>
    <row r="9" spans="1:11" ht="15" thickBot="1" thickTop="1">
      <c r="A9" s="34">
        <v>499</v>
      </c>
      <c r="B9" s="34">
        <v>363</v>
      </c>
      <c r="C9" s="34">
        <v>239</v>
      </c>
      <c r="D9" s="35">
        <v>193</v>
      </c>
      <c r="E9" s="35">
        <v>534</v>
      </c>
      <c r="F9" s="35">
        <v>245</v>
      </c>
      <c r="G9" s="35">
        <v>244</v>
      </c>
      <c r="H9" s="35" t="s">
        <v>175</v>
      </c>
      <c r="I9" s="33">
        <f t="shared" si="0"/>
        <v>2317</v>
      </c>
      <c r="J9" s="38" t="s">
        <v>78</v>
      </c>
      <c r="K9" s="30" t="s">
        <v>175</v>
      </c>
    </row>
    <row r="10" spans="1:11" ht="15" thickBot="1" thickTop="1">
      <c r="A10" s="34">
        <v>498</v>
      </c>
      <c r="B10" s="34">
        <v>355</v>
      </c>
      <c r="C10" s="34">
        <v>238</v>
      </c>
      <c r="D10" s="35">
        <v>192</v>
      </c>
      <c r="E10" s="35">
        <v>565</v>
      </c>
      <c r="F10" s="35" t="s">
        <v>78</v>
      </c>
      <c r="G10" s="35" t="s">
        <v>78</v>
      </c>
      <c r="H10" s="35" t="s">
        <v>78</v>
      </c>
      <c r="I10" s="33">
        <f t="shared" si="0"/>
        <v>1848</v>
      </c>
      <c r="J10" s="38" t="s">
        <v>78</v>
      </c>
      <c r="K10" s="30" t="s">
        <v>175</v>
      </c>
    </row>
    <row r="11" spans="1:11" ht="15" thickBot="1" thickTop="1">
      <c r="A11" s="34" t="s">
        <v>78</v>
      </c>
      <c r="B11" s="34" t="s">
        <v>78</v>
      </c>
      <c r="C11" s="34" t="s">
        <v>78</v>
      </c>
      <c r="D11" s="35" t="s">
        <v>78</v>
      </c>
      <c r="E11" s="35" t="s">
        <v>78</v>
      </c>
      <c r="F11" s="35" t="s">
        <v>78</v>
      </c>
      <c r="G11" s="35" t="s">
        <v>78</v>
      </c>
      <c r="H11" s="35" t="s">
        <v>78</v>
      </c>
      <c r="I11" s="33">
        <f t="shared" si="0"/>
        <v>0</v>
      </c>
      <c r="J11" s="38" t="s">
        <v>78</v>
      </c>
      <c r="K11" s="30" t="s">
        <v>78</v>
      </c>
    </row>
    <row r="12" spans="1:11" ht="15" thickBot="1" thickTop="1">
      <c r="A12" s="34">
        <v>487</v>
      </c>
      <c r="B12" s="34">
        <v>347</v>
      </c>
      <c r="C12" s="34">
        <v>231</v>
      </c>
      <c r="D12" s="35">
        <v>183</v>
      </c>
      <c r="E12" s="35">
        <v>503</v>
      </c>
      <c r="F12" s="35">
        <v>227</v>
      </c>
      <c r="G12" s="35">
        <v>228</v>
      </c>
      <c r="H12" s="35">
        <v>1178</v>
      </c>
      <c r="I12" s="33">
        <f t="shared" si="0"/>
        <v>3384</v>
      </c>
      <c r="J12" s="38" t="s">
        <v>78</v>
      </c>
      <c r="K12" s="30">
        <v>3384</v>
      </c>
    </row>
    <row r="13" spans="1:11" ht="15" thickBot="1" thickTop="1">
      <c r="A13" s="34">
        <v>483</v>
      </c>
      <c r="B13" s="34">
        <v>343</v>
      </c>
      <c r="C13" s="34">
        <v>231</v>
      </c>
      <c r="D13" s="35">
        <v>183</v>
      </c>
      <c r="E13" s="35">
        <v>506</v>
      </c>
      <c r="F13" s="35">
        <v>230</v>
      </c>
      <c r="G13" s="35">
        <v>229</v>
      </c>
      <c r="H13" s="35">
        <v>1192</v>
      </c>
      <c r="I13" s="33">
        <f t="shared" si="0"/>
        <v>3397</v>
      </c>
      <c r="J13" s="38">
        <v>10</v>
      </c>
      <c r="K13" s="30">
        <v>3407</v>
      </c>
    </row>
    <row r="14" spans="1:11" ht="15" thickBot="1" thickTop="1">
      <c r="A14" s="34">
        <v>481</v>
      </c>
      <c r="B14" s="34">
        <v>347</v>
      </c>
      <c r="C14" s="34">
        <v>229</v>
      </c>
      <c r="D14" s="35">
        <v>186</v>
      </c>
      <c r="E14" s="35">
        <v>504</v>
      </c>
      <c r="F14" s="35">
        <v>229</v>
      </c>
      <c r="G14" s="35">
        <v>233</v>
      </c>
      <c r="H14" s="35">
        <v>1207</v>
      </c>
      <c r="I14" s="33">
        <f t="shared" si="0"/>
        <v>3416</v>
      </c>
      <c r="J14" s="38" t="s">
        <v>78</v>
      </c>
      <c r="K14" s="30">
        <v>3416</v>
      </c>
    </row>
    <row r="15" spans="1:11" ht="15" thickBot="1" thickTop="1">
      <c r="A15" s="34">
        <v>489</v>
      </c>
      <c r="B15" s="34">
        <v>348</v>
      </c>
      <c r="C15" s="34">
        <v>233</v>
      </c>
      <c r="D15" s="35">
        <v>187</v>
      </c>
      <c r="E15" s="35">
        <v>504</v>
      </c>
      <c r="F15" s="35">
        <v>235</v>
      </c>
      <c r="G15" s="35">
        <v>234</v>
      </c>
      <c r="H15" s="35">
        <v>1212</v>
      </c>
      <c r="I15" s="33">
        <f t="shared" si="0"/>
        <v>3442</v>
      </c>
      <c r="J15" s="38" t="s">
        <v>78</v>
      </c>
      <c r="K15" s="30">
        <v>3442</v>
      </c>
    </row>
    <row r="16" spans="1:11" ht="15" thickBot="1" thickTop="1">
      <c r="A16" s="34">
        <v>486</v>
      </c>
      <c r="B16" s="34">
        <v>348</v>
      </c>
      <c r="C16" s="34">
        <v>232</v>
      </c>
      <c r="D16" s="35">
        <v>183</v>
      </c>
      <c r="E16" s="35">
        <v>513</v>
      </c>
      <c r="F16" s="35">
        <v>236</v>
      </c>
      <c r="G16" s="35">
        <v>235</v>
      </c>
      <c r="H16" s="35">
        <v>1217</v>
      </c>
      <c r="I16" s="33">
        <f t="shared" si="0"/>
        <v>3450</v>
      </c>
      <c r="J16" s="38" t="s">
        <v>78</v>
      </c>
      <c r="K16" s="30">
        <v>3450</v>
      </c>
    </row>
    <row r="17" spans="1:11" ht="15" thickBot="1" thickTop="1">
      <c r="A17" s="34">
        <v>492</v>
      </c>
      <c r="B17" s="34">
        <v>351</v>
      </c>
      <c r="C17" s="34">
        <v>235</v>
      </c>
      <c r="D17" s="35">
        <v>192</v>
      </c>
      <c r="E17" s="35">
        <v>510</v>
      </c>
      <c r="F17" s="35">
        <v>234</v>
      </c>
      <c r="G17" s="35">
        <v>236</v>
      </c>
      <c r="H17" s="35">
        <v>1215</v>
      </c>
      <c r="I17" s="33">
        <f t="shared" si="0"/>
        <v>3465</v>
      </c>
      <c r="J17" s="38" t="s">
        <v>78</v>
      </c>
      <c r="K17" s="30">
        <v>3465</v>
      </c>
    </row>
    <row r="18" spans="1:11" ht="15" thickBot="1" thickTop="1">
      <c r="A18" s="34">
        <v>490</v>
      </c>
      <c r="B18" s="34">
        <v>350</v>
      </c>
      <c r="C18" s="34">
        <v>236</v>
      </c>
      <c r="D18" s="35">
        <v>187</v>
      </c>
      <c r="E18" s="35">
        <v>511</v>
      </c>
      <c r="F18" s="35">
        <v>235</v>
      </c>
      <c r="G18" s="35">
        <v>236</v>
      </c>
      <c r="H18" s="35">
        <v>1223</v>
      </c>
      <c r="I18" s="33">
        <f t="shared" si="0"/>
        <v>3468</v>
      </c>
      <c r="J18" s="38" t="s">
        <v>78</v>
      </c>
      <c r="K18" s="30">
        <v>3468</v>
      </c>
    </row>
    <row r="19" spans="1:11" ht="15" thickBot="1" thickTop="1">
      <c r="A19" s="34">
        <v>494</v>
      </c>
      <c r="B19" s="34">
        <v>348</v>
      </c>
      <c r="C19" s="34">
        <v>232</v>
      </c>
      <c r="D19" s="35">
        <v>190</v>
      </c>
      <c r="E19" s="35">
        <v>521</v>
      </c>
      <c r="F19" s="35">
        <v>233</v>
      </c>
      <c r="G19" s="35">
        <v>233</v>
      </c>
      <c r="H19" s="35">
        <v>1233</v>
      </c>
      <c r="I19" s="33">
        <f t="shared" si="0"/>
        <v>3484</v>
      </c>
      <c r="J19" s="38" t="s">
        <v>78</v>
      </c>
      <c r="K19" s="30">
        <v>3484</v>
      </c>
    </row>
    <row r="20" spans="1:11" ht="15" thickBot="1" thickTop="1">
      <c r="A20" s="34">
        <v>493</v>
      </c>
      <c r="B20" s="34">
        <v>356</v>
      </c>
      <c r="C20" s="34">
        <v>238</v>
      </c>
      <c r="D20" s="35">
        <v>189</v>
      </c>
      <c r="E20" s="35">
        <v>522</v>
      </c>
      <c r="F20" s="35">
        <v>236</v>
      </c>
      <c r="G20" s="35">
        <v>234</v>
      </c>
      <c r="H20" s="35">
        <v>1222</v>
      </c>
      <c r="I20" s="33">
        <f t="shared" si="0"/>
        <v>3490</v>
      </c>
      <c r="J20" s="38" t="s">
        <v>78</v>
      </c>
      <c r="K20" s="30">
        <v>3490</v>
      </c>
    </row>
    <row r="21" spans="1:11" ht="15" thickBot="1" thickTop="1">
      <c r="A21" s="34">
        <v>498</v>
      </c>
      <c r="B21" s="34">
        <v>355</v>
      </c>
      <c r="C21" s="34">
        <v>238</v>
      </c>
      <c r="D21" s="35">
        <v>194</v>
      </c>
      <c r="E21" s="35">
        <v>515</v>
      </c>
      <c r="F21" s="35">
        <v>234</v>
      </c>
      <c r="G21" s="35">
        <v>234</v>
      </c>
      <c r="H21" s="35">
        <v>1236</v>
      </c>
      <c r="I21" s="33">
        <f t="shared" si="0"/>
        <v>3504</v>
      </c>
      <c r="J21" s="38" t="s">
        <v>78</v>
      </c>
      <c r="K21" s="30">
        <v>3504</v>
      </c>
    </row>
    <row r="22" spans="1:11" ht="15" thickBot="1" thickTop="1">
      <c r="A22" s="34">
        <v>492</v>
      </c>
      <c r="B22" s="34">
        <v>357</v>
      </c>
      <c r="C22" s="34">
        <v>239</v>
      </c>
      <c r="D22" s="35">
        <v>191</v>
      </c>
      <c r="E22" s="35">
        <v>519</v>
      </c>
      <c r="F22" s="35">
        <v>236</v>
      </c>
      <c r="G22" s="35">
        <v>238</v>
      </c>
      <c r="H22" s="35">
        <v>1237</v>
      </c>
      <c r="I22" s="33">
        <f t="shared" si="0"/>
        <v>3509</v>
      </c>
      <c r="J22" s="38" t="s">
        <v>78</v>
      </c>
      <c r="K22" s="30">
        <v>3509</v>
      </c>
    </row>
    <row r="23" spans="1:11" ht="15" thickBot="1" thickTop="1">
      <c r="A23" s="34">
        <v>500</v>
      </c>
      <c r="B23" s="34">
        <v>361</v>
      </c>
      <c r="C23" s="34">
        <v>238</v>
      </c>
      <c r="D23" s="35">
        <v>194</v>
      </c>
      <c r="E23" s="35">
        <v>526</v>
      </c>
      <c r="F23" s="35">
        <v>241</v>
      </c>
      <c r="G23" s="35">
        <v>241</v>
      </c>
      <c r="H23" s="35">
        <v>1252</v>
      </c>
      <c r="I23" s="33">
        <f t="shared" si="0"/>
        <v>3553</v>
      </c>
      <c r="J23" s="38" t="s">
        <v>78</v>
      </c>
      <c r="K23" s="30">
        <v>3553</v>
      </c>
    </row>
    <row r="24" spans="1:11" ht="15" thickBot="1" thickTop="1">
      <c r="A24" s="34">
        <v>524</v>
      </c>
      <c r="B24" s="34">
        <v>371</v>
      </c>
      <c r="C24" s="34">
        <v>237</v>
      </c>
      <c r="D24" s="35">
        <v>192</v>
      </c>
      <c r="E24" s="35">
        <v>525</v>
      </c>
      <c r="F24" s="35">
        <v>235</v>
      </c>
      <c r="G24" s="35">
        <v>236</v>
      </c>
      <c r="H24" s="35">
        <v>1239</v>
      </c>
      <c r="I24" s="33">
        <f t="shared" si="0"/>
        <v>3559</v>
      </c>
      <c r="J24" s="38" t="s">
        <v>78</v>
      </c>
      <c r="K24" s="30">
        <v>3559</v>
      </c>
    </row>
    <row r="25" spans="1:11" ht="15" thickBot="1" thickTop="1">
      <c r="A25" s="34">
        <v>517</v>
      </c>
      <c r="B25" s="34">
        <v>369</v>
      </c>
      <c r="C25" s="34">
        <v>238</v>
      </c>
      <c r="D25" s="35">
        <v>196</v>
      </c>
      <c r="E25" s="35">
        <v>523</v>
      </c>
      <c r="F25" s="35">
        <v>239</v>
      </c>
      <c r="G25" s="35">
        <v>242</v>
      </c>
      <c r="H25" s="35">
        <v>1252</v>
      </c>
      <c r="I25" s="33">
        <f t="shared" si="0"/>
        <v>3576</v>
      </c>
      <c r="J25" s="38" t="s">
        <v>78</v>
      </c>
      <c r="K25" s="30">
        <v>3576</v>
      </c>
    </row>
    <row r="26" spans="1:11" ht="15" thickBot="1" thickTop="1">
      <c r="A26" s="34">
        <v>517</v>
      </c>
      <c r="B26" s="34">
        <v>367</v>
      </c>
      <c r="C26" s="34">
        <v>242</v>
      </c>
      <c r="D26" s="35">
        <v>195</v>
      </c>
      <c r="E26" s="35">
        <v>524</v>
      </c>
      <c r="F26" s="35">
        <v>242</v>
      </c>
      <c r="G26" s="35">
        <v>242</v>
      </c>
      <c r="H26" s="35">
        <v>1251</v>
      </c>
      <c r="I26" s="33">
        <f t="shared" si="0"/>
        <v>3580</v>
      </c>
      <c r="J26" s="38" t="s">
        <v>78</v>
      </c>
      <c r="K26" s="30">
        <v>3580</v>
      </c>
    </row>
    <row r="27" spans="1:11" ht="15" thickBot="1" thickTop="1">
      <c r="A27" s="34">
        <v>508</v>
      </c>
      <c r="B27" s="34">
        <v>370</v>
      </c>
      <c r="C27" s="34">
        <v>237</v>
      </c>
      <c r="D27" s="35">
        <v>194</v>
      </c>
      <c r="E27" s="35">
        <v>529</v>
      </c>
      <c r="F27" s="35">
        <v>238</v>
      </c>
      <c r="G27" s="35">
        <v>237</v>
      </c>
      <c r="H27" s="35">
        <v>1264</v>
      </c>
      <c r="I27" s="33">
        <f t="shared" si="0"/>
        <v>3577</v>
      </c>
      <c r="J27" s="38">
        <v>10</v>
      </c>
      <c r="K27" s="30">
        <v>3587</v>
      </c>
    </row>
    <row r="28" spans="1:11" ht="15" thickBot="1" thickTop="1">
      <c r="A28" s="34">
        <v>517</v>
      </c>
      <c r="B28" s="34">
        <v>378</v>
      </c>
      <c r="C28" s="34">
        <v>250</v>
      </c>
      <c r="D28" s="35">
        <v>192</v>
      </c>
      <c r="E28" s="35">
        <v>529</v>
      </c>
      <c r="F28" s="35">
        <v>241</v>
      </c>
      <c r="G28" s="35">
        <v>239</v>
      </c>
      <c r="H28" s="35">
        <v>1257</v>
      </c>
      <c r="I28" s="33">
        <f t="shared" si="0"/>
        <v>3603</v>
      </c>
      <c r="J28" s="38" t="s">
        <v>78</v>
      </c>
      <c r="K28" s="30">
        <v>3603</v>
      </c>
    </row>
    <row r="29" spans="1:11" ht="15" thickBot="1" thickTop="1">
      <c r="A29" s="34">
        <v>516</v>
      </c>
      <c r="B29" s="34">
        <v>372</v>
      </c>
      <c r="C29" s="34">
        <v>247</v>
      </c>
      <c r="D29" s="35">
        <v>199</v>
      </c>
      <c r="E29" s="35">
        <v>528</v>
      </c>
      <c r="F29" s="35">
        <v>246</v>
      </c>
      <c r="G29" s="35">
        <v>246</v>
      </c>
      <c r="H29" s="35">
        <v>1285</v>
      </c>
      <c r="I29" s="33">
        <f t="shared" si="0"/>
        <v>3639</v>
      </c>
      <c r="J29" s="38" t="s">
        <v>78</v>
      </c>
      <c r="K29" s="30">
        <v>3639</v>
      </c>
    </row>
    <row r="30" spans="1:11" ht="15" thickBot="1" thickTop="1">
      <c r="A30" s="34">
        <v>517</v>
      </c>
      <c r="B30" s="34">
        <v>371</v>
      </c>
      <c r="C30" s="34">
        <v>247</v>
      </c>
      <c r="D30" s="35">
        <v>202</v>
      </c>
      <c r="E30" s="35">
        <v>540</v>
      </c>
      <c r="F30" s="35">
        <v>244</v>
      </c>
      <c r="G30" s="35">
        <v>246</v>
      </c>
      <c r="H30" s="35">
        <v>1282</v>
      </c>
      <c r="I30" s="33">
        <f t="shared" si="0"/>
        <v>3649</v>
      </c>
      <c r="J30" s="38" t="s">
        <v>78</v>
      </c>
      <c r="K30" s="30">
        <v>3649</v>
      </c>
    </row>
    <row r="31" spans="1:11" ht="15" thickBot="1" thickTop="1">
      <c r="A31" s="34">
        <v>520</v>
      </c>
      <c r="B31" s="34">
        <v>376</v>
      </c>
      <c r="C31" s="34">
        <v>248</v>
      </c>
      <c r="D31" s="35">
        <v>201</v>
      </c>
      <c r="E31" s="35">
        <v>545</v>
      </c>
      <c r="F31" s="35">
        <v>247</v>
      </c>
      <c r="G31" s="35">
        <v>249</v>
      </c>
      <c r="H31" s="35">
        <v>1286</v>
      </c>
      <c r="I31" s="33">
        <f t="shared" si="0"/>
        <v>3672</v>
      </c>
      <c r="J31" s="38" t="s">
        <v>78</v>
      </c>
      <c r="K31" s="30">
        <v>3672</v>
      </c>
    </row>
    <row r="32" spans="1:11" ht="15" thickBot="1" thickTop="1">
      <c r="A32" s="34">
        <v>522</v>
      </c>
      <c r="B32" s="34">
        <v>373</v>
      </c>
      <c r="C32" s="34">
        <v>244</v>
      </c>
      <c r="D32" s="35">
        <v>197</v>
      </c>
      <c r="E32" s="35">
        <v>552</v>
      </c>
      <c r="F32" s="35">
        <v>250</v>
      </c>
      <c r="G32" s="35">
        <v>245</v>
      </c>
      <c r="H32" s="35">
        <v>1298</v>
      </c>
      <c r="I32" s="33">
        <f t="shared" si="0"/>
        <v>3681</v>
      </c>
      <c r="J32" s="38" t="s">
        <v>78</v>
      </c>
      <c r="K32" s="30">
        <v>3681</v>
      </c>
    </row>
    <row r="33" spans="1:11" ht="15" thickBot="1" thickTop="1">
      <c r="A33" s="34">
        <v>485</v>
      </c>
      <c r="B33" s="34">
        <v>343</v>
      </c>
      <c r="C33" s="34">
        <v>234</v>
      </c>
      <c r="D33" s="35">
        <v>188</v>
      </c>
      <c r="E33" s="35">
        <v>511</v>
      </c>
      <c r="F33" s="35">
        <v>237</v>
      </c>
      <c r="G33" s="35" t="s">
        <v>78</v>
      </c>
      <c r="H33" s="35" t="s">
        <v>78</v>
      </c>
      <c r="I33" s="33">
        <f t="shared" si="0"/>
        <v>1998</v>
      </c>
      <c r="J33" s="38">
        <v>10</v>
      </c>
      <c r="K33" s="30" t="s">
        <v>175</v>
      </c>
    </row>
    <row r="34" spans="1:11" ht="15" thickBot="1" thickTop="1">
      <c r="A34" s="34">
        <v>503</v>
      </c>
      <c r="B34" s="34">
        <v>362</v>
      </c>
      <c r="C34" s="34">
        <v>248</v>
      </c>
      <c r="D34" s="35">
        <v>199</v>
      </c>
      <c r="E34" s="35" t="s">
        <v>175</v>
      </c>
      <c r="F34" s="35" t="s">
        <v>78</v>
      </c>
      <c r="G34" s="35" t="s">
        <v>78</v>
      </c>
      <c r="H34" s="35" t="s">
        <v>78</v>
      </c>
      <c r="I34" s="33">
        <f t="shared" si="0"/>
        <v>1312</v>
      </c>
      <c r="J34" s="38" t="s">
        <v>78</v>
      </c>
      <c r="K34" s="30" t="s">
        <v>175</v>
      </c>
    </row>
    <row r="35" spans="1:11" ht="15" thickBot="1" thickTop="1">
      <c r="A35" s="34">
        <v>520</v>
      </c>
      <c r="B35" s="34">
        <v>369</v>
      </c>
      <c r="C35" s="34">
        <v>248</v>
      </c>
      <c r="D35" s="35">
        <v>200</v>
      </c>
      <c r="E35" s="35" t="s">
        <v>175</v>
      </c>
      <c r="F35" s="35" t="s">
        <v>78</v>
      </c>
      <c r="G35" s="35" t="s">
        <v>78</v>
      </c>
      <c r="H35" s="35" t="s">
        <v>78</v>
      </c>
      <c r="I35" s="33">
        <f t="shared" si="0"/>
        <v>1337</v>
      </c>
      <c r="J35" s="38" t="s">
        <v>78</v>
      </c>
      <c r="K35" s="30" t="s">
        <v>175</v>
      </c>
    </row>
    <row r="36" spans="1:11" ht="15" thickBot="1" thickTop="1">
      <c r="A36" s="34">
        <v>523</v>
      </c>
      <c r="B36" s="34">
        <v>370</v>
      </c>
      <c r="C36" s="34">
        <v>254</v>
      </c>
      <c r="D36" s="35" t="s">
        <v>78</v>
      </c>
      <c r="E36" s="35" t="s">
        <v>78</v>
      </c>
      <c r="F36" s="35" t="s">
        <v>78</v>
      </c>
      <c r="G36" s="35" t="s">
        <v>78</v>
      </c>
      <c r="H36" s="35" t="s">
        <v>78</v>
      </c>
      <c r="I36" s="33">
        <f t="shared" si="0"/>
        <v>1147</v>
      </c>
      <c r="J36" s="38" t="s">
        <v>78</v>
      </c>
      <c r="K36" s="30" t="s">
        <v>175</v>
      </c>
    </row>
    <row r="37" spans="1:11" ht="15" thickBot="1" thickTop="1">
      <c r="A37" s="34">
        <v>500</v>
      </c>
      <c r="B37" s="34">
        <v>356</v>
      </c>
      <c r="C37" s="34" t="s">
        <v>175</v>
      </c>
      <c r="D37" s="35" t="s">
        <v>78</v>
      </c>
      <c r="E37" s="35" t="s">
        <v>78</v>
      </c>
      <c r="F37" s="35" t="s">
        <v>78</v>
      </c>
      <c r="G37" s="35" t="s">
        <v>78</v>
      </c>
      <c r="H37" s="35" t="s">
        <v>78</v>
      </c>
      <c r="I37" s="33">
        <f t="shared" si="0"/>
        <v>856</v>
      </c>
      <c r="J37" s="38" t="s">
        <v>78</v>
      </c>
      <c r="K37" s="30" t="s">
        <v>175</v>
      </c>
    </row>
    <row r="38" spans="1:11" ht="15" thickBot="1" thickTop="1">
      <c r="A38" s="34">
        <v>481</v>
      </c>
      <c r="B38" s="34" t="s">
        <v>175</v>
      </c>
      <c r="C38" s="34" t="s">
        <v>78</v>
      </c>
      <c r="D38" s="35" t="s">
        <v>78</v>
      </c>
      <c r="E38" s="35" t="s">
        <v>78</v>
      </c>
      <c r="F38" s="35" t="s">
        <v>78</v>
      </c>
      <c r="G38" s="35" t="s">
        <v>78</v>
      </c>
      <c r="H38" s="35" t="s">
        <v>78</v>
      </c>
      <c r="I38" s="33">
        <f t="shared" si="0"/>
        <v>481</v>
      </c>
      <c r="J38" s="38" t="s">
        <v>78</v>
      </c>
      <c r="K38" s="30" t="s">
        <v>175</v>
      </c>
    </row>
    <row r="39" spans="1:11" ht="15" thickBot="1" thickTop="1">
      <c r="A39" s="34">
        <v>512</v>
      </c>
      <c r="B39" s="34" t="s">
        <v>175</v>
      </c>
      <c r="C39" s="34" t="s">
        <v>78</v>
      </c>
      <c r="D39" s="35" t="s">
        <v>78</v>
      </c>
      <c r="E39" s="35" t="s">
        <v>78</v>
      </c>
      <c r="F39" s="35" t="s">
        <v>78</v>
      </c>
      <c r="G39" s="35" t="s">
        <v>78</v>
      </c>
      <c r="H39" s="35" t="s">
        <v>78</v>
      </c>
      <c r="I39" s="33">
        <f t="shared" si="0"/>
        <v>512</v>
      </c>
      <c r="J39" s="38" t="s">
        <v>78</v>
      </c>
      <c r="K39" s="30" t="s">
        <v>175</v>
      </c>
    </row>
    <row r="40" spans="1:11" ht="15" thickBot="1" thickTop="1">
      <c r="A40" s="34" t="s">
        <v>175</v>
      </c>
      <c r="B40" s="34" t="s">
        <v>78</v>
      </c>
      <c r="C40" s="34" t="s">
        <v>78</v>
      </c>
      <c r="D40" s="35" t="s">
        <v>78</v>
      </c>
      <c r="E40" s="35" t="s">
        <v>78</v>
      </c>
      <c r="F40" s="35" t="s">
        <v>78</v>
      </c>
      <c r="G40" s="35" t="s">
        <v>78</v>
      </c>
      <c r="H40" s="35" t="s">
        <v>78</v>
      </c>
      <c r="I40" s="33">
        <f t="shared" si="0"/>
        <v>0</v>
      </c>
      <c r="J40" s="38" t="s">
        <v>78</v>
      </c>
      <c r="K40" s="30" t="s">
        <v>175</v>
      </c>
    </row>
    <row r="41" spans="1:11" ht="15" thickBot="1" thickTop="1">
      <c r="A41" s="34" t="s">
        <v>78</v>
      </c>
      <c r="B41" s="34" t="s">
        <v>78</v>
      </c>
      <c r="C41" s="34" t="s">
        <v>78</v>
      </c>
      <c r="D41" s="35" t="s">
        <v>78</v>
      </c>
      <c r="E41" s="35" t="s">
        <v>78</v>
      </c>
      <c r="F41" s="35" t="s">
        <v>78</v>
      </c>
      <c r="G41" s="35" t="s">
        <v>78</v>
      </c>
      <c r="H41" s="35" t="s">
        <v>78</v>
      </c>
      <c r="I41" s="33">
        <f t="shared" si="0"/>
        <v>0</v>
      </c>
      <c r="J41" s="38" t="s">
        <v>78</v>
      </c>
      <c r="K41" s="30" t="s">
        <v>78</v>
      </c>
    </row>
    <row r="42" spans="1:11" ht="15" thickBot="1" thickTop="1">
      <c r="A42" s="34">
        <v>496</v>
      </c>
      <c r="B42" s="34">
        <v>358</v>
      </c>
      <c r="C42" s="34">
        <v>242</v>
      </c>
      <c r="D42" s="35">
        <v>193</v>
      </c>
      <c r="E42" s="35">
        <v>524</v>
      </c>
      <c r="F42" s="35">
        <v>242</v>
      </c>
      <c r="G42" s="35">
        <v>244</v>
      </c>
      <c r="H42" s="35">
        <v>1254</v>
      </c>
      <c r="I42" s="33">
        <f t="shared" si="0"/>
        <v>3553</v>
      </c>
      <c r="J42" s="38" t="s">
        <v>78</v>
      </c>
      <c r="K42" s="30">
        <v>3553</v>
      </c>
    </row>
    <row r="43" spans="1:11" ht="15" thickBot="1" thickTop="1">
      <c r="A43" s="34">
        <v>499</v>
      </c>
      <c r="B43" s="34">
        <v>360</v>
      </c>
      <c r="C43" s="34">
        <v>242</v>
      </c>
      <c r="D43" s="35">
        <v>196</v>
      </c>
      <c r="E43" s="35">
        <v>534</v>
      </c>
      <c r="F43" s="35">
        <v>244</v>
      </c>
      <c r="G43" s="35">
        <v>245</v>
      </c>
      <c r="H43" s="35">
        <v>1241</v>
      </c>
      <c r="I43" s="33">
        <f t="shared" si="0"/>
        <v>3561</v>
      </c>
      <c r="J43" s="38" t="s">
        <v>78</v>
      </c>
      <c r="K43" s="30">
        <v>3561</v>
      </c>
    </row>
    <row r="44" spans="1:11" ht="15" thickBot="1" thickTop="1">
      <c r="A44" s="34">
        <v>507</v>
      </c>
      <c r="B44" s="34">
        <v>363</v>
      </c>
      <c r="C44" s="34">
        <v>242</v>
      </c>
      <c r="D44" s="35">
        <v>198</v>
      </c>
      <c r="E44" s="35">
        <v>538</v>
      </c>
      <c r="F44" s="35">
        <v>251</v>
      </c>
      <c r="G44" s="35">
        <v>246</v>
      </c>
      <c r="H44" s="35">
        <v>1260</v>
      </c>
      <c r="I44" s="33">
        <f t="shared" si="0"/>
        <v>3605</v>
      </c>
      <c r="J44" s="38" t="s">
        <v>78</v>
      </c>
      <c r="K44" s="30">
        <v>3605</v>
      </c>
    </row>
    <row r="45" spans="1:11" ht="15" thickBot="1" thickTop="1">
      <c r="A45" s="34">
        <v>515</v>
      </c>
      <c r="B45" s="34">
        <v>373</v>
      </c>
      <c r="C45" s="34">
        <v>242</v>
      </c>
      <c r="D45" s="35">
        <v>199</v>
      </c>
      <c r="E45" s="35">
        <v>531</v>
      </c>
      <c r="F45" s="35">
        <v>243</v>
      </c>
      <c r="G45" s="35">
        <v>242</v>
      </c>
      <c r="H45" s="35">
        <v>1290</v>
      </c>
      <c r="I45" s="33">
        <f t="shared" si="0"/>
        <v>3635</v>
      </c>
      <c r="J45" s="38" t="s">
        <v>78</v>
      </c>
      <c r="K45" s="30">
        <v>3635</v>
      </c>
    </row>
    <row r="46" spans="1:11" ht="15" thickBot="1" thickTop="1">
      <c r="A46" s="34">
        <v>516</v>
      </c>
      <c r="B46" s="34">
        <v>371</v>
      </c>
      <c r="C46" s="34">
        <v>245</v>
      </c>
      <c r="D46" s="35">
        <v>198</v>
      </c>
      <c r="E46" s="35">
        <v>534</v>
      </c>
      <c r="F46" s="35">
        <v>248</v>
      </c>
      <c r="G46" s="35">
        <v>242</v>
      </c>
      <c r="H46" s="35">
        <v>1283</v>
      </c>
      <c r="I46" s="33">
        <f t="shared" si="0"/>
        <v>3637</v>
      </c>
      <c r="J46" s="38" t="s">
        <v>78</v>
      </c>
      <c r="K46" s="30">
        <v>3637</v>
      </c>
    </row>
    <row r="47" spans="1:11" ht="15" thickBot="1" thickTop="1">
      <c r="A47" s="34">
        <v>521</v>
      </c>
      <c r="B47" s="34">
        <v>371</v>
      </c>
      <c r="C47" s="34">
        <v>245</v>
      </c>
      <c r="D47" s="35">
        <v>202</v>
      </c>
      <c r="E47" s="35">
        <v>531</v>
      </c>
      <c r="F47" s="35">
        <v>248</v>
      </c>
      <c r="G47" s="35">
        <v>247</v>
      </c>
      <c r="H47" s="35">
        <v>1290</v>
      </c>
      <c r="I47" s="33">
        <f t="shared" si="0"/>
        <v>3655</v>
      </c>
      <c r="J47" s="38" t="s">
        <v>78</v>
      </c>
      <c r="K47" s="30">
        <v>3655</v>
      </c>
    </row>
    <row r="48" spans="1:11" ht="15" thickBot="1" thickTop="1">
      <c r="A48" s="34">
        <v>518</v>
      </c>
      <c r="B48" s="34">
        <v>379</v>
      </c>
      <c r="C48" s="34">
        <v>249</v>
      </c>
      <c r="D48" s="35">
        <v>201</v>
      </c>
      <c r="E48" s="35">
        <v>546</v>
      </c>
      <c r="F48" s="35">
        <v>249</v>
      </c>
      <c r="G48" s="35">
        <v>253</v>
      </c>
      <c r="H48" s="35">
        <v>1299</v>
      </c>
      <c r="I48" s="33">
        <f t="shared" si="0"/>
        <v>3694</v>
      </c>
      <c r="J48" s="38" t="s">
        <v>78</v>
      </c>
      <c r="K48" s="30">
        <v>3694</v>
      </c>
    </row>
    <row r="49" spans="1:11" ht="15" thickBot="1" thickTop="1">
      <c r="A49" s="34">
        <v>527</v>
      </c>
      <c r="B49" s="34">
        <v>377</v>
      </c>
      <c r="C49" s="34">
        <v>254</v>
      </c>
      <c r="D49" s="35">
        <v>207</v>
      </c>
      <c r="E49" s="35">
        <v>556</v>
      </c>
      <c r="F49" s="35">
        <v>260</v>
      </c>
      <c r="G49" s="35">
        <v>251</v>
      </c>
      <c r="H49" s="35">
        <v>1305</v>
      </c>
      <c r="I49" s="33">
        <f t="shared" si="0"/>
        <v>3737</v>
      </c>
      <c r="J49" s="38" t="s">
        <v>78</v>
      </c>
      <c r="K49" s="30">
        <v>3737</v>
      </c>
    </row>
    <row r="50" spans="1:11" ht="15" thickBot="1" thickTop="1">
      <c r="A50" s="34">
        <v>537</v>
      </c>
      <c r="B50" s="34">
        <v>383</v>
      </c>
      <c r="C50" s="34">
        <v>257</v>
      </c>
      <c r="D50" s="35">
        <v>208</v>
      </c>
      <c r="E50" s="35">
        <v>553</v>
      </c>
      <c r="F50" s="35">
        <v>257</v>
      </c>
      <c r="G50" s="35">
        <v>257</v>
      </c>
      <c r="H50" s="35">
        <v>1350</v>
      </c>
      <c r="I50" s="33">
        <f t="shared" si="0"/>
        <v>3802</v>
      </c>
      <c r="J50" s="38" t="s">
        <v>78</v>
      </c>
      <c r="K50" s="30">
        <v>3802</v>
      </c>
    </row>
    <row r="51" spans="1:11" ht="15" thickBot="1" thickTop="1">
      <c r="A51" s="34">
        <v>550</v>
      </c>
      <c r="B51" s="34">
        <v>387</v>
      </c>
      <c r="C51" s="34">
        <v>262</v>
      </c>
      <c r="D51" s="35">
        <v>219</v>
      </c>
      <c r="E51" s="35">
        <v>561</v>
      </c>
      <c r="F51" s="35">
        <v>267</v>
      </c>
      <c r="G51" s="35">
        <v>263</v>
      </c>
      <c r="H51" s="35">
        <v>1335</v>
      </c>
      <c r="I51" s="33">
        <f t="shared" si="0"/>
        <v>3844</v>
      </c>
      <c r="J51" s="35">
        <v>10</v>
      </c>
      <c r="K51" s="30">
        <v>3854</v>
      </c>
    </row>
    <row r="52" spans="1:11" ht="15" thickBot="1" thickTop="1">
      <c r="A52" s="34">
        <v>523</v>
      </c>
      <c r="B52" s="34">
        <v>375</v>
      </c>
      <c r="C52" s="34">
        <v>249</v>
      </c>
      <c r="D52" s="35">
        <v>206</v>
      </c>
      <c r="E52" s="35">
        <v>552</v>
      </c>
      <c r="F52" s="35">
        <v>257</v>
      </c>
      <c r="G52" s="35" t="s">
        <v>78</v>
      </c>
      <c r="H52" s="35" t="s">
        <v>78</v>
      </c>
      <c r="I52" s="33">
        <f t="shared" si="0"/>
        <v>2162</v>
      </c>
      <c r="J52" s="38" t="s">
        <v>78</v>
      </c>
      <c r="K52" s="30" t="s">
        <v>175</v>
      </c>
    </row>
    <row r="53" spans="1:11" ht="15" thickBot="1" thickTop="1">
      <c r="A53" s="34">
        <v>515</v>
      </c>
      <c r="B53" s="34">
        <v>364</v>
      </c>
      <c r="C53" s="34">
        <v>246</v>
      </c>
      <c r="D53" s="35">
        <v>201</v>
      </c>
      <c r="E53" s="35">
        <v>551</v>
      </c>
      <c r="F53" s="35" t="s">
        <v>78</v>
      </c>
      <c r="G53" s="35" t="s">
        <v>78</v>
      </c>
      <c r="H53" s="35" t="s">
        <v>78</v>
      </c>
      <c r="I53" s="33">
        <f t="shared" si="0"/>
        <v>1877</v>
      </c>
      <c r="J53" s="38" t="s">
        <v>78</v>
      </c>
      <c r="K53" s="30" t="s">
        <v>175</v>
      </c>
    </row>
    <row r="54" spans="1:11" ht="14.25" thickTop="1">
      <c r="A54" s="34">
        <v>515</v>
      </c>
      <c r="B54" s="34">
        <v>373</v>
      </c>
      <c r="C54" s="34" t="s">
        <v>78</v>
      </c>
      <c r="D54" s="35" t="s">
        <v>78</v>
      </c>
      <c r="E54" s="35" t="s">
        <v>78</v>
      </c>
      <c r="F54" s="35" t="s">
        <v>78</v>
      </c>
      <c r="G54" s="35" t="s">
        <v>78</v>
      </c>
      <c r="H54" s="35" t="s">
        <v>78</v>
      </c>
      <c r="I54" s="33">
        <f t="shared" si="0"/>
        <v>888</v>
      </c>
      <c r="J54" s="38" t="s">
        <v>78</v>
      </c>
      <c r="K54" s="30" t="s">
        <v>175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tahiraf</cp:lastModifiedBy>
  <cp:lastPrinted>2004-06-07T01:42:19Z</cp:lastPrinted>
  <dcterms:created xsi:type="dcterms:W3CDTF">2003-04-10T03:04:44Z</dcterms:created>
  <dcterms:modified xsi:type="dcterms:W3CDTF">2004-06-07T01:44:14Z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-1061629522</vt:i4>
  </property>
  <property fmtid="{D5CDD505-2E9C-101B-9397-08002B2CF9AE}" pid="3" name="_EmailSubject">
    <vt:lpwstr>２輪駆動部門第５戦　MACラリー速報</vt:lpwstr>
  </property>
  <property fmtid="{D5CDD505-2E9C-101B-9397-08002B2CF9AE}" pid="4" name="_AuthorEmail">
    <vt:lpwstr>tahiraf@nttdata.co.jp</vt:lpwstr>
  </property>
  <property fmtid="{D5CDD505-2E9C-101B-9397-08002B2CF9AE}" pid="5" name="_AuthorEmailDisplayName">
    <vt:lpwstr>PAS 多比羅二三男(国税システム)</vt:lpwstr>
  </property>
  <property fmtid="{D5CDD505-2E9C-101B-9397-08002B2CF9AE}" pid="6" name="_PreviousAdHocReviewCycleID">
    <vt:i4>764563603</vt:i4>
  </property>
</Properties>
</file>