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'Sheet1'!$A$1:$AG$51</definedName>
  </definedNames>
  <calcPr fullCalcOnLoad="1"/>
</workbook>
</file>

<file path=xl/sharedStrings.xml><?xml version="1.0" encoding="utf-8"?>
<sst xmlns="http://schemas.openxmlformats.org/spreadsheetml/2006/main" count="222" uniqueCount="175">
  <si>
    <t>SS3</t>
  </si>
  <si>
    <t>SS4</t>
  </si>
  <si>
    <t>SS5</t>
  </si>
  <si>
    <t>SS6</t>
  </si>
  <si>
    <t>SS7</t>
  </si>
  <si>
    <t>SS10</t>
  </si>
  <si>
    <t>船木　一祥</t>
  </si>
  <si>
    <t>SS8</t>
  </si>
  <si>
    <t>SS9</t>
  </si>
  <si>
    <t>SS13</t>
  </si>
  <si>
    <t>SS15</t>
  </si>
  <si>
    <t>Position</t>
  </si>
  <si>
    <t>Car No.</t>
  </si>
  <si>
    <t>Driver</t>
  </si>
  <si>
    <t>Co-driver</t>
  </si>
  <si>
    <t>Vehicle</t>
  </si>
  <si>
    <t>Class</t>
  </si>
  <si>
    <t>Leg 1</t>
  </si>
  <si>
    <t>Leg 1Total</t>
  </si>
  <si>
    <t>Ｄｉｆｆｅｒｅｎｃｅ from leader</t>
  </si>
  <si>
    <t>SS1</t>
  </si>
  <si>
    <t>SS2</t>
  </si>
  <si>
    <t>SS11</t>
  </si>
  <si>
    <t>SS12</t>
  </si>
  <si>
    <t>SS Time</t>
  </si>
  <si>
    <t>Penalty</t>
  </si>
  <si>
    <t>Total</t>
  </si>
  <si>
    <t>C</t>
  </si>
  <si>
    <t>B</t>
  </si>
  <si>
    <t>Leg 2</t>
  </si>
  <si>
    <t>Leg 2Total</t>
  </si>
  <si>
    <t>RallyTotal</t>
  </si>
  <si>
    <t>SS Time</t>
  </si>
  <si>
    <t>Penalty</t>
  </si>
  <si>
    <t>Total</t>
  </si>
  <si>
    <t>天野　智之</t>
  </si>
  <si>
    <t>井上裕紀子</t>
  </si>
  <si>
    <t>ＳＲＳ　エナペタル　ＢＲＩＤＥ　シティ</t>
  </si>
  <si>
    <t>高崎　巧</t>
  </si>
  <si>
    <t>山北　研二</t>
  </si>
  <si>
    <t>ＮＲＳ　マーチ</t>
  </si>
  <si>
    <t>森吉　徳和</t>
  </si>
  <si>
    <t>佐藤　康晴</t>
  </si>
  <si>
    <t>Ｊ＆Ｓ・ＫＹＢ・ＢＲＩＧスターレット</t>
  </si>
  <si>
    <t>若槻幸治郎</t>
  </si>
  <si>
    <t>石丸　智之</t>
  </si>
  <si>
    <t>黒原　康仁</t>
  </si>
  <si>
    <t>三戸　利孝</t>
  </si>
  <si>
    <t>スピードマスター・ＴＳＭ・ＥＰ８２</t>
  </si>
  <si>
    <t>山本　剛</t>
  </si>
  <si>
    <t>伊藤　洋幸</t>
  </si>
  <si>
    <t>グレイル・ＢＳ・ＴＳ広島・きさＥＰ８２</t>
  </si>
  <si>
    <t>下川　智之</t>
  </si>
  <si>
    <t>河嶋　康史</t>
  </si>
  <si>
    <t>ワープＢＲ―新多助ＦＬＥＸ８２</t>
  </si>
  <si>
    <t>中西　昌人</t>
  </si>
  <si>
    <t>大庭　正璽</t>
  </si>
  <si>
    <t>ＳＰＭ・ＢＰＦ・シャフトＯＮＥ‘Ｓアルト</t>
  </si>
  <si>
    <t>武藤　功二</t>
  </si>
  <si>
    <t>小林　長門</t>
  </si>
  <si>
    <t>Ｋ‘Ｓ・ＥＲＧ・ＷＭ・ＴＭシティ</t>
  </si>
  <si>
    <t>本名　修也</t>
  </si>
  <si>
    <t>湊　比呂美</t>
  </si>
  <si>
    <t>アンフィニ・スターレットⅡ</t>
  </si>
  <si>
    <t>津野　裕宣</t>
  </si>
  <si>
    <t>椋田　賢治</t>
  </si>
  <si>
    <t>ＢＰＦニッチ・プランニングＳＥＶスターレット</t>
  </si>
  <si>
    <t>片山　浩三</t>
  </si>
  <si>
    <t>福代亜寿男</t>
  </si>
  <si>
    <t>アリーナ・タカタ・ＡＤＶＡＮスイフト</t>
  </si>
  <si>
    <t>瀬戸口浩之</t>
  </si>
  <si>
    <t>黒原　義輝</t>
  </si>
  <si>
    <t>ＲＥＳＣＯＮ＆ＡＭＯＲＥ　マーチＫ１１</t>
  </si>
  <si>
    <t>矢島　融</t>
  </si>
  <si>
    <t>島田　聡子</t>
  </si>
  <si>
    <t>Ｋ‘Ｓ☆ＢＲＩＧ☆ＤＬ☆オーリンズ　シティ</t>
  </si>
  <si>
    <t>西山　敏</t>
  </si>
  <si>
    <t>高橋　巧</t>
  </si>
  <si>
    <t>ｅチューン　ダンロップ　ＮＡＳ　シティ</t>
  </si>
  <si>
    <t>榊　雅広</t>
  </si>
  <si>
    <t>井手上達也</t>
  </si>
  <si>
    <t>Ｊ＆Ｓ　クスコ　ＫＹＢ　インテグラ</t>
  </si>
  <si>
    <t>松尾　薫</t>
  </si>
  <si>
    <t>平原愼太郎</t>
  </si>
  <si>
    <t>アズリード・ＢＲＩＧ・ハート　シビック</t>
  </si>
  <si>
    <t>駒井　伸好</t>
  </si>
  <si>
    <t>塚本　健清</t>
  </si>
  <si>
    <t>ＢＲＩＧ　・　ＹＡＲＤ　インテグラ</t>
  </si>
  <si>
    <t>山口　清司</t>
  </si>
  <si>
    <t>エナペタル　きゅうよ　レビン</t>
  </si>
  <si>
    <t>アキラ</t>
  </si>
  <si>
    <t>安東　貞敏</t>
  </si>
  <si>
    <t>ＡＲＵＺＥ　ＴＲＤ　Ｃ－ＯＮＥ　ＣＥＬＩＣＡ</t>
  </si>
  <si>
    <t>森　博喜</t>
  </si>
  <si>
    <t>藤綱　和敏</t>
  </si>
  <si>
    <t>ミツバ・ラック・ハート・ＺＺＴ２３１</t>
  </si>
  <si>
    <t>飯泉　忠男</t>
  </si>
  <si>
    <t>石田　裕一</t>
  </si>
  <si>
    <t>シャフト　ＢＲＩＧ　ウェッズ　インテグラ</t>
  </si>
  <si>
    <t>秋山　清明</t>
  </si>
  <si>
    <t>境　健一</t>
  </si>
  <si>
    <t>ターマック　スポーツ　インテグラ</t>
  </si>
  <si>
    <t>上原　淳</t>
  </si>
  <si>
    <t>飯田有希子</t>
  </si>
  <si>
    <t>メディコスヒラタ・ナプロフクシマ・ＤＣ５</t>
  </si>
  <si>
    <t>大江　毅</t>
  </si>
  <si>
    <t>兼田　清澄</t>
  </si>
  <si>
    <t>谷口モータース・シックスセンスＤＣ２</t>
  </si>
  <si>
    <t>曽根　崇仁</t>
  </si>
  <si>
    <t>桝谷　知彦</t>
  </si>
  <si>
    <t>ＢＰＦ・ＫＹＢ・インギング　セリカ</t>
  </si>
  <si>
    <t>竹下　俊博</t>
  </si>
  <si>
    <t>ﾌﾞﾗｲｱﾝ ｳｪﾝﾃﾞ</t>
  </si>
  <si>
    <t>インテグラ　ＭＡＣ</t>
  </si>
  <si>
    <t>長岩　信二</t>
  </si>
  <si>
    <t>箕作　裕子</t>
  </si>
  <si>
    <t>プロジェクトμ★アッスル　インテグラＤＣ２</t>
  </si>
  <si>
    <t>大津　康孝</t>
  </si>
  <si>
    <t>吉村　修二</t>
  </si>
  <si>
    <t>Ｒａｄ’Ｓ☆ＳＰＭワタナベ自動車インテグラ</t>
  </si>
  <si>
    <t>坂本　岳</t>
  </si>
  <si>
    <t>馬場　裕之</t>
  </si>
  <si>
    <t>青木　隆</t>
  </si>
  <si>
    <t>青木千恵子</t>
  </si>
  <si>
    <t>安斉自工　オーリンズ　市光　レイル　ミラージュ</t>
  </si>
  <si>
    <t>高橋　悟志</t>
  </si>
  <si>
    <t>内野　稔秀</t>
  </si>
  <si>
    <t>ミツバ　レビン</t>
  </si>
  <si>
    <t>松原　久</t>
  </si>
  <si>
    <t>香川　俊哉</t>
  </si>
  <si>
    <t>ＰＳ、ＯＧＡＴＡ☆ＦＬＥＸシビック</t>
  </si>
  <si>
    <t>江南　博康</t>
  </si>
  <si>
    <t>森　正信</t>
  </si>
  <si>
    <t>ＮＲＳ　白パルサー</t>
  </si>
  <si>
    <t>平山十四朗</t>
  </si>
  <si>
    <t>古賀　勝美</t>
  </si>
  <si>
    <t>エナペタルＡＴＳ　ＢＰＦ西日本自動車Ｓ２０００</t>
  </si>
  <si>
    <t>大西　史朗</t>
  </si>
  <si>
    <t>進　政範</t>
  </si>
  <si>
    <t>ＤＬ　スピードスター　セリカ</t>
  </si>
  <si>
    <t>斎藤　憲司</t>
  </si>
  <si>
    <t>古賀　久裕</t>
  </si>
  <si>
    <t>日産学園栃木☆秋田日産☆ＶＲＫ☆パルサー</t>
  </si>
  <si>
    <t>曽根　啓央</t>
  </si>
  <si>
    <t>豊村　勝彦</t>
  </si>
  <si>
    <t>ＢＰＦ★トクオワークス★肥田★ミラージュ</t>
  </si>
  <si>
    <t>松原　敦</t>
  </si>
  <si>
    <t>越川　幹弘</t>
  </si>
  <si>
    <t>オサム・Ｆ・シビック・ＥＫ９</t>
  </si>
  <si>
    <t>岡田　孝一</t>
  </si>
  <si>
    <t>原　弘道</t>
  </si>
  <si>
    <t>カローラ博多・ＢＳ・ＫＹＢ・インターゲット・セリカ</t>
  </si>
  <si>
    <t>吉井　崇博</t>
  </si>
  <si>
    <t>鍋倉　正彦</t>
  </si>
  <si>
    <t>ＯＫＵ・ＲＥＰＳＯＬ・ＫＹＢ・ＥＳ・ＡＤＶＡＮ・ＥＰ８２</t>
  </si>
  <si>
    <t>三好　秀昌</t>
  </si>
  <si>
    <t>市野　諮</t>
  </si>
  <si>
    <t>ＡＳ・イワセ・フェアレディＺ</t>
  </si>
  <si>
    <t>大塚　清吾</t>
  </si>
  <si>
    <t>中野　紀子</t>
  </si>
  <si>
    <t>アトム　ＰＡＯ　東興　ＳＳ　ＥＰ８２</t>
  </si>
  <si>
    <t>明治慎太郎</t>
  </si>
  <si>
    <t>山本　光浩</t>
  </si>
  <si>
    <t>ガレージＯ．Ｋ．Ｕ．　ＱＥＤ　スターレット</t>
  </si>
  <si>
    <t>大庭　誠介</t>
  </si>
  <si>
    <t>小田切順之</t>
  </si>
  <si>
    <t>ＲＥＰＳＯＬ・ＡＤＶＡＮ　スターレット</t>
  </si>
  <si>
    <t>Ａ</t>
  </si>
  <si>
    <t>SS14</t>
  </si>
  <si>
    <t>SS16</t>
  </si>
  <si>
    <t>SS17</t>
  </si>
  <si>
    <t>Final Classification　ツール・ﾄﾞ･九州2004 in 七山（2WD round1）</t>
  </si>
  <si>
    <t>Retired</t>
  </si>
  <si>
    <t>Retired</t>
  </si>
  <si>
    <t>Retired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</si>
</sst>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i/>
      <sz val="12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47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0" fillId="0" borderId="4" xfId="0" applyFont="1" applyFill="1" applyBorder="1" applyAlignment="1" applyProtection="1">
      <alignment horizontal="center" vertical="center"/>
      <protection locked="0"/>
    </xf>
    <xf numFmtId="181" fontId="8" fillId="0" borderId="4" xfId="0" applyNumberFormat="1" applyFont="1" applyFill="1" applyBorder="1" applyAlignment="1">
      <alignment vertical="center"/>
    </xf>
    <xf numFmtId="47" fontId="0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vertical="center"/>
    </xf>
    <xf numFmtId="182" fontId="8" fillId="0" borderId="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7" fontId="6" fillId="0" borderId="4" xfId="0" applyNumberFormat="1" applyFont="1" applyBorder="1" applyAlignment="1">
      <alignment vertical="center"/>
    </xf>
    <xf numFmtId="0" fontId="0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0" fillId="4" borderId="4" xfId="0" applyFont="1" applyFill="1" applyBorder="1" applyAlignment="1" applyProtection="1">
      <alignment horizontal="center" vertical="center"/>
      <protection locked="0"/>
    </xf>
    <xf numFmtId="181" fontId="8" fillId="4" borderId="4" xfId="0" applyNumberFormat="1" applyFont="1" applyFill="1" applyBorder="1" applyAlignment="1">
      <alignment vertical="center"/>
    </xf>
    <xf numFmtId="47" fontId="0" fillId="4" borderId="4" xfId="0" applyNumberFormat="1" applyFont="1" applyFill="1" applyBorder="1" applyAlignment="1">
      <alignment horizontal="center" vertical="center"/>
    </xf>
    <xf numFmtId="47" fontId="6" fillId="4" borderId="4" xfId="0" applyNumberFormat="1" applyFont="1" applyFill="1" applyBorder="1" applyAlignment="1">
      <alignment vertical="center"/>
    </xf>
    <xf numFmtId="0" fontId="0" fillId="4" borderId="4" xfId="0" applyNumberFormat="1" applyFont="1" applyFill="1" applyBorder="1" applyAlignment="1">
      <alignment vertical="center"/>
    </xf>
    <xf numFmtId="182" fontId="8" fillId="4" borderId="4" xfId="0" applyNumberFormat="1" applyFont="1" applyFill="1" applyBorder="1" applyAlignment="1">
      <alignment vertical="center"/>
    </xf>
    <xf numFmtId="47" fontId="2" fillId="4" borderId="4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44</xdr:row>
      <xdr:rowOff>0</xdr:rowOff>
    </xdr:from>
    <xdr:to>
      <xdr:col>19</xdr:col>
      <xdr:colOff>0</xdr:colOff>
      <xdr:row>44</xdr:row>
      <xdr:rowOff>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7421225" y="10372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23021925" y="10372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23021925" y="10372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10</xdr:col>
      <xdr:colOff>114300</xdr:colOff>
      <xdr:row>4</xdr:row>
      <xdr:rowOff>38100</xdr:rowOff>
    </xdr:from>
    <xdr:to>
      <xdr:col>10</xdr:col>
      <xdr:colOff>866775</xdr:colOff>
      <xdr:row>50</xdr:row>
      <xdr:rowOff>161925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10191750" y="885825"/>
          <a:ext cx="752475" cy="11077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Cancelled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2"/>
  <sheetViews>
    <sheetView tabSelected="1" view="pageBreakPreview" zoomScale="75" zoomScaleNormal="75" zoomScaleSheetLayoutView="7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J25" sqref="J25"/>
    </sheetView>
  </sheetViews>
  <sheetFormatPr defaultColWidth="9.00390625" defaultRowHeight="13.5"/>
  <cols>
    <col min="1" max="1" width="7.875" style="11" bestFit="1" customWidth="1"/>
    <col min="2" max="2" width="5.00390625" style="11" customWidth="1"/>
    <col min="3" max="3" width="15.625" style="12" customWidth="1"/>
    <col min="4" max="4" width="15.625" style="11" customWidth="1"/>
    <col min="5" max="5" width="40.125" style="12" bestFit="1" customWidth="1"/>
    <col min="6" max="6" width="6.00390625" style="11" bestFit="1" customWidth="1"/>
    <col min="7" max="10" width="10.50390625" style="11" customWidth="1"/>
    <col min="11" max="11" width="12.375" style="11" customWidth="1"/>
    <col min="12" max="32" width="10.50390625" style="11" customWidth="1"/>
    <col min="33" max="33" width="13.625" style="11" customWidth="1"/>
    <col min="34" max="16384" width="9.00390625" style="12" customWidth="1"/>
  </cols>
  <sheetData>
    <row r="1" spans="1:33" s="4" customFormat="1" ht="24" customHeight="1">
      <c r="A1" s="15" t="s">
        <v>171</v>
      </c>
      <c r="B1" s="1"/>
      <c r="C1" s="1"/>
      <c r="D1" s="2"/>
      <c r="E1" s="3"/>
      <c r="F1" s="3"/>
      <c r="G1" s="6"/>
      <c r="H1" s="6"/>
      <c r="I1" s="6"/>
      <c r="J1" s="6"/>
      <c r="K1" s="6"/>
      <c r="L1" s="6"/>
      <c r="M1" s="6"/>
      <c r="N1" s="6"/>
      <c r="O1" s="6"/>
      <c r="P1" s="6"/>
      <c r="Q1" s="13"/>
      <c r="R1" s="13"/>
      <c r="S1" s="13"/>
      <c r="T1" s="13"/>
      <c r="U1" s="13"/>
      <c r="V1" s="13"/>
      <c r="W1" s="6"/>
      <c r="X1" s="6"/>
      <c r="Y1" s="6"/>
      <c r="Z1" s="6"/>
      <c r="AA1" s="13"/>
      <c r="AB1" s="13"/>
      <c r="AC1" s="13"/>
      <c r="AD1" s="13"/>
      <c r="AE1" s="13"/>
      <c r="AF1" s="13"/>
      <c r="AG1" s="14"/>
    </row>
    <row r="2" spans="1:33" s="4" customFormat="1" ht="14.25">
      <c r="A2" s="26" t="s">
        <v>11</v>
      </c>
      <c r="B2" s="26" t="s">
        <v>12</v>
      </c>
      <c r="C2" s="18" t="s">
        <v>13</v>
      </c>
      <c r="D2" s="18" t="s">
        <v>14</v>
      </c>
      <c r="E2" s="18" t="s">
        <v>15</v>
      </c>
      <c r="F2" s="18" t="s">
        <v>16</v>
      </c>
      <c r="G2" s="20" t="s">
        <v>17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0" t="s">
        <v>18</v>
      </c>
      <c r="U2" s="21"/>
      <c r="V2" s="22"/>
      <c r="W2" s="20" t="s">
        <v>29</v>
      </c>
      <c r="X2" s="21"/>
      <c r="Y2" s="21"/>
      <c r="Z2" s="21"/>
      <c r="AA2" s="20" t="s">
        <v>30</v>
      </c>
      <c r="AB2" s="21"/>
      <c r="AC2" s="22"/>
      <c r="AD2" s="20" t="s">
        <v>31</v>
      </c>
      <c r="AE2" s="21"/>
      <c r="AF2" s="22"/>
      <c r="AG2" s="16" t="s">
        <v>19</v>
      </c>
    </row>
    <row r="3" spans="1:33" s="4" customFormat="1" ht="14.25">
      <c r="A3" s="27"/>
      <c r="B3" s="27"/>
      <c r="C3" s="19"/>
      <c r="D3" s="19"/>
      <c r="E3" s="19"/>
      <c r="F3" s="19"/>
      <c r="G3" s="23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3"/>
      <c r="U3" s="24"/>
      <c r="V3" s="25"/>
      <c r="W3" s="23"/>
      <c r="X3" s="24"/>
      <c r="Y3" s="24"/>
      <c r="Z3" s="24"/>
      <c r="AA3" s="23"/>
      <c r="AB3" s="24"/>
      <c r="AC3" s="25"/>
      <c r="AD3" s="23"/>
      <c r="AE3" s="24"/>
      <c r="AF3" s="25"/>
      <c r="AG3" s="17"/>
    </row>
    <row r="4" spans="1:33" s="9" customFormat="1" ht="14.25">
      <c r="A4" s="27"/>
      <c r="B4" s="27"/>
      <c r="C4" s="19"/>
      <c r="D4" s="19"/>
      <c r="E4" s="19"/>
      <c r="F4" s="19"/>
      <c r="G4" s="7" t="s">
        <v>20</v>
      </c>
      <c r="H4" s="8" t="s">
        <v>21</v>
      </c>
      <c r="I4" s="7" t="s">
        <v>0</v>
      </c>
      <c r="J4" s="8" t="s">
        <v>1</v>
      </c>
      <c r="K4" s="7" t="s">
        <v>2</v>
      </c>
      <c r="L4" s="8" t="s">
        <v>3</v>
      </c>
      <c r="M4" s="7" t="s">
        <v>4</v>
      </c>
      <c r="N4" s="8" t="s">
        <v>7</v>
      </c>
      <c r="O4" s="7" t="s">
        <v>8</v>
      </c>
      <c r="P4" s="8" t="s">
        <v>5</v>
      </c>
      <c r="Q4" s="7" t="s">
        <v>22</v>
      </c>
      <c r="R4" s="8" t="s">
        <v>23</v>
      </c>
      <c r="S4" s="7" t="s">
        <v>9</v>
      </c>
      <c r="T4" s="5" t="s">
        <v>24</v>
      </c>
      <c r="U4" s="5" t="s">
        <v>25</v>
      </c>
      <c r="V4" s="8" t="s">
        <v>26</v>
      </c>
      <c r="W4" s="7" t="s">
        <v>168</v>
      </c>
      <c r="X4" s="7" t="s">
        <v>10</v>
      </c>
      <c r="Y4" s="7" t="s">
        <v>169</v>
      </c>
      <c r="Z4" s="7" t="s">
        <v>170</v>
      </c>
      <c r="AA4" s="5" t="s">
        <v>24</v>
      </c>
      <c r="AB4" s="5" t="s">
        <v>25</v>
      </c>
      <c r="AC4" s="8" t="s">
        <v>26</v>
      </c>
      <c r="AD4" s="5" t="s">
        <v>32</v>
      </c>
      <c r="AE4" s="5" t="s">
        <v>33</v>
      </c>
      <c r="AF4" s="8" t="s">
        <v>34</v>
      </c>
      <c r="AG4" s="17"/>
    </row>
    <row r="5" spans="1:33" s="37" customFormat="1" ht="18.75" customHeight="1">
      <c r="A5" s="30">
        <v>1</v>
      </c>
      <c r="B5" s="31">
        <v>15</v>
      </c>
      <c r="C5" s="32" t="s">
        <v>35</v>
      </c>
      <c r="D5" s="32" t="s">
        <v>36</v>
      </c>
      <c r="E5" s="33" t="s">
        <v>37</v>
      </c>
      <c r="F5" s="34" t="s">
        <v>167</v>
      </c>
      <c r="G5" s="35">
        <v>0.001361111111111111</v>
      </c>
      <c r="H5" s="35">
        <v>0.0016064814814814815</v>
      </c>
      <c r="I5" s="35">
        <v>0.0013599537037037037</v>
      </c>
      <c r="J5" s="35">
        <v>0.00159375</v>
      </c>
      <c r="K5" s="35"/>
      <c r="L5" s="35">
        <v>0.0013831018518518517</v>
      </c>
      <c r="M5" s="35">
        <v>0.00208912037037037</v>
      </c>
      <c r="N5" s="35">
        <v>0.0020243055555555557</v>
      </c>
      <c r="O5" s="35">
        <v>0.0023784722222222224</v>
      </c>
      <c r="P5" s="35">
        <v>0.002459490740740741</v>
      </c>
      <c r="Q5" s="35">
        <v>0.001392361111111111</v>
      </c>
      <c r="R5" s="35">
        <v>0.002087962962962963</v>
      </c>
      <c r="S5" s="35">
        <v>0.0020625</v>
      </c>
      <c r="T5" s="36">
        <f>SUM(G5:S5)</f>
        <v>0.02179861111111111</v>
      </c>
      <c r="U5" s="36"/>
      <c r="V5" s="36">
        <f>SUM(T5,U5)</f>
        <v>0.02179861111111111</v>
      </c>
      <c r="W5" s="35">
        <v>0.0014039351851851851</v>
      </c>
      <c r="X5" s="35">
        <v>0.0016180555555555557</v>
      </c>
      <c r="Y5" s="35">
        <v>0.0013518518518518521</v>
      </c>
      <c r="Z5" s="35">
        <v>0.0015763888888888891</v>
      </c>
      <c r="AA5" s="36">
        <f>SUM(W5:Z5)</f>
        <v>0.0059502314814814826</v>
      </c>
      <c r="AB5" s="36"/>
      <c r="AC5" s="36">
        <f>SUM(AA5,AB5)</f>
        <v>0.0059502314814814826</v>
      </c>
      <c r="AD5" s="36">
        <f>SUM(V5,AC5)</f>
        <v>0.027748842592592592</v>
      </c>
      <c r="AE5" s="42"/>
      <c r="AF5" s="36">
        <f aca="true" t="shared" si="0" ref="AF5:AF51">SUM(AD5,AE5)</f>
        <v>0.027748842592592592</v>
      </c>
      <c r="AG5" s="36">
        <f>AF5-$AF$5</f>
        <v>0</v>
      </c>
    </row>
    <row r="6" spans="1:33" s="51" customFormat="1" ht="18.75" customHeight="1">
      <c r="A6" s="43">
        <v>2</v>
      </c>
      <c r="B6" s="44">
        <v>13</v>
      </c>
      <c r="C6" s="45" t="s">
        <v>38</v>
      </c>
      <c r="D6" s="45" t="s">
        <v>39</v>
      </c>
      <c r="E6" s="46" t="s">
        <v>40</v>
      </c>
      <c r="F6" s="47" t="s">
        <v>167</v>
      </c>
      <c r="G6" s="48">
        <v>0.0013807870370370371</v>
      </c>
      <c r="H6" s="48">
        <v>0.0016064814814814815</v>
      </c>
      <c r="I6" s="48">
        <v>0.001365740740740741</v>
      </c>
      <c r="J6" s="48">
        <v>0.0016041666666666667</v>
      </c>
      <c r="K6" s="48"/>
      <c r="L6" s="48">
        <v>0.0014050925925925925</v>
      </c>
      <c r="M6" s="48">
        <v>0.0020833333333333333</v>
      </c>
      <c r="N6" s="48">
        <v>0.0020532407407407405</v>
      </c>
      <c r="O6" s="48">
        <v>0.002431712962962963</v>
      </c>
      <c r="P6" s="48">
        <v>0.0024375</v>
      </c>
      <c r="Q6" s="48">
        <v>0.00140625</v>
      </c>
      <c r="R6" s="48">
        <v>0.0020995370370370373</v>
      </c>
      <c r="S6" s="48">
        <v>0.002041666666666667</v>
      </c>
      <c r="T6" s="49">
        <f aca="true" t="shared" si="1" ref="T6:T51">SUM(G6:S6)</f>
        <v>0.021915509259259263</v>
      </c>
      <c r="U6" s="49"/>
      <c r="V6" s="49">
        <f aca="true" t="shared" si="2" ref="V6:V51">SUM(T6,U6)</f>
        <v>0.021915509259259263</v>
      </c>
      <c r="W6" s="48">
        <v>0.0013935185185185188</v>
      </c>
      <c r="X6" s="48">
        <v>0.0016145833333333333</v>
      </c>
      <c r="Y6" s="48">
        <v>0.001361111111111111</v>
      </c>
      <c r="Z6" s="48">
        <v>0.0015729166666666667</v>
      </c>
      <c r="AA6" s="49">
        <f aca="true" t="shared" si="3" ref="AA6:AA51">SUM(W6:Z6)</f>
        <v>0.00594212962962963</v>
      </c>
      <c r="AB6" s="49"/>
      <c r="AC6" s="49">
        <f aca="true" t="shared" si="4" ref="AC6:AC51">SUM(AA6,AB6)</f>
        <v>0.00594212962962963</v>
      </c>
      <c r="AD6" s="49">
        <f aca="true" t="shared" si="5" ref="AD6:AD51">SUM(T6,AA6)</f>
        <v>0.027857638888888894</v>
      </c>
      <c r="AE6" s="50"/>
      <c r="AF6" s="49">
        <f t="shared" si="0"/>
        <v>0.027857638888888894</v>
      </c>
      <c r="AG6" s="49">
        <f aca="true" t="shared" si="6" ref="AG6:AG17">AF6-$AF$5</f>
        <v>0.00010879629629630128</v>
      </c>
    </row>
    <row r="7" spans="1:33" s="37" customFormat="1" ht="18.75" customHeight="1">
      <c r="A7" s="38">
        <v>3</v>
      </c>
      <c r="B7" s="31">
        <v>2</v>
      </c>
      <c r="C7" s="32" t="s">
        <v>41</v>
      </c>
      <c r="D7" s="32" t="s">
        <v>42</v>
      </c>
      <c r="E7" s="33" t="s">
        <v>43</v>
      </c>
      <c r="F7" s="34" t="s">
        <v>167</v>
      </c>
      <c r="G7" s="35">
        <v>0.001420138888888889</v>
      </c>
      <c r="H7" s="35">
        <v>0.0016620370370370372</v>
      </c>
      <c r="I7" s="35">
        <v>0.0014143518518518518</v>
      </c>
      <c r="J7" s="35">
        <v>0.0016527777777777775</v>
      </c>
      <c r="K7" s="35"/>
      <c r="L7" s="35">
        <v>0.0014166666666666668</v>
      </c>
      <c r="M7" s="35">
        <v>0.0021018518518518517</v>
      </c>
      <c r="N7" s="35">
        <v>0.0020636574074074073</v>
      </c>
      <c r="O7" s="35">
        <v>0.0024421296296296296</v>
      </c>
      <c r="P7" s="35">
        <v>0.0024965277777777776</v>
      </c>
      <c r="Q7" s="35">
        <v>0.0014363425925925926</v>
      </c>
      <c r="R7" s="35">
        <v>0.002150462962962963</v>
      </c>
      <c r="S7" s="35">
        <v>0.0021087962962962965</v>
      </c>
      <c r="T7" s="36">
        <f t="shared" si="1"/>
        <v>0.022365740740740738</v>
      </c>
      <c r="U7" s="36"/>
      <c r="V7" s="36">
        <f t="shared" si="2"/>
        <v>0.022365740740740738</v>
      </c>
      <c r="W7" s="35">
        <v>0.0014305555555555556</v>
      </c>
      <c r="X7" s="35">
        <v>0.0016493055555555556</v>
      </c>
      <c r="Y7" s="35">
        <v>0.001396990740740741</v>
      </c>
      <c r="Z7" s="35">
        <v>0.0016342592592592596</v>
      </c>
      <c r="AA7" s="36">
        <f t="shared" si="3"/>
        <v>0.006111111111111112</v>
      </c>
      <c r="AB7" s="36"/>
      <c r="AC7" s="36">
        <f t="shared" si="4"/>
        <v>0.006111111111111112</v>
      </c>
      <c r="AD7" s="36">
        <f t="shared" si="5"/>
        <v>0.02847685185185185</v>
      </c>
      <c r="AE7" s="42"/>
      <c r="AF7" s="36">
        <f t="shared" si="0"/>
        <v>0.02847685185185185</v>
      </c>
      <c r="AG7" s="36">
        <f t="shared" si="6"/>
        <v>0.0007280092592592581</v>
      </c>
    </row>
    <row r="8" spans="1:33" s="51" customFormat="1" ht="18.75" customHeight="1">
      <c r="A8" s="43">
        <v>4</v>
      </c>
      <c r="B8" s="44">
        <v>14</v>
      </c>
      <c r="C8" s="45" t="s">
        <v>44</v>
      </c>
      <c r="D8" s="45" t="s">
        <v>45</v>
      </c>
      <c r="E8" s="46" t="s">
        <v>40</v>
      </c>
      <c r="F8" s="47" t="s">
        <v>167</v>
      </c>
      <c r="G8" s="48">
        <v>0.001400462962962963</v>
      </c>
      <c r="H8" s="48">
        <v>0.0016597222222222224</v>
      </c>
      <c r="I8" s="48">
        <v>0.001392361111111111</v>
      </c>
      <c r="J8" s="48">
        <v>0.0016435185185185183</v>
      </c>
      <c r="K8" s="48"/>
      <c r="L8" s="48">
        <v>0.001420138888888889</v>
      </c>
      <c r="M8" s="48">
        <v>0.0020925925925925925</v>
      </c>
      <c r="N8" s="48">
        <v>0.0020324074074074077</v>
      </c>
      <c r="O8" s="48">
        <v>0.002459490740740741</v>
      </c>
      <c r="P8" s="48">
        <v>0.0025162037037037037</v>
      </c>
      <c r="Q8" s="48">
        <v>0.0014687500000000002</v>
      </c>
      <c r="R8" s="48">
        <v>0.0021747685185185186</v>
      </c>
      <c r="S8" s="48">
        <v>0.0020706018518518517</v>
      </c>
      <c r="T8" s="49">
        <f t="shared" si="1"/>
        <v>0.02233101851851852</v>
      </c>
      <c r="U8" s="49"/>
      <c r="V8" s="49">
        <f t="shared" si="2"/>
        <v>0.02233101851851852</v>
      </c>
      <c r="W8" s="48">
        <v>0.0014409722222222222</v>
      </c>
      <c r="X8" s="48">
        <v>0.0017025462962962964</v>
      </c>
      <c r="Y8" s="48">
        <v>0.0014166666666666668</v>
      </c>
      <c r="Z8" s="48">
        <v>0.0016469907407407407</v>
      </c>
      <c r="AA8" s="49">
        <f t="shared" si="3"/>
        <v>0.006207175925925926</v>
      </c>
      <c r="AB8" s="49"/>
      <c r="AC8" s="49">
        <f t="shared" si="4"/>
        <v>0.006207175925925926</v>
      </c>
      <c r="AD8" s="49">
        <f t="shared" si="5"/>
        <v>0.028538194444444446</v>
      </c>
      <c r="AE8" s="50"/>
      <c r="AF8" s="49">
        <f t="shared" si="0"/>
        <v>0.028538194444444446</v>
      </c>
      <c r="AG8" s="49">
        <f t="shared" si="6"/>
        <v>0.0007893518518518536</v>
      </c>
    </row>
    <row r="9" spans="1:33" s="37" customFormat="1" ht="18.75" customHeight="1">
      <c r="A9" s="38">
        <v>5</v>
      </c>
      <c r="B9" s="31">
        <v>3</v>
      </c>
      <c r="C9" s="32" t="s">
        <v>46</v>
      </c>
      <c r="D9" s="32" t="s">
        <v>47</v>
      </c>
      <c r="E9" s="33" t="s">
        <v>48</v>
      </c>
      <c r="F9" s="34" t="s">
        <v>167</v>
      </c>
      <c r="G9" s="35">
        <v>0.0014374999999999998</v>
      </c>
      <c r="H9" s="35">
        <v>0.001689814814814815</v>
      </c>
      <c r="I9" s="35">
        <v>0.001417824074074074</v>
      </c>
      <c r="J9" s="35">
        <v>0.0016608796296296296</v>
      </c>
      <c r="K9" s="35"/>
      <c r="L9" s="35">
        <v>0.0014444444444444444</v>
      </c>
      <c r="M9" s="35">
        <v>0.0021238425925925925</v>
      </c>
      <c r="N9" s="35">
        <v>0.0020694444444444445</v>
      </c>
      <c r="O9" s="35">
        <v>0.0024421296296296296</v>
      </c>
      <c r="P9" s="35">
        <v>0.002491898148148148</v>
      </c>
      <c r="Q9" s="35">
        <v>0.0014409722222222222</v>
      </c>
      <c r="R9" s="35">
        <v>0.002162037037037037</v>
      </c>
      <c r="S9" s="35">
        <v>0.002107638888888889</v>
      </c>
      <c r="T9" s="36">
        <f t="shared" si="1"/>
        <v>0.022488425925925926</v>
      </c>
      <c r="U9" s="36"/>
      <c r="V9" s="36">
        <f t="shared" si="2"/>
        <v>0.022488425925925926</v>
      </c>
      <c r="W9" s="35">
        <v>0.0014467592592592594</v>
      </c>
      <c r="X9" s="35">
        <v>0.0016574074074074076</v>
      </c>
      <c r="Y9" s="35">
        <v>0.0014097222222222221</v>
      </c>
      <c r="Z9" s="35">
        <v>0.0016261574074074075</v>
      </c>
      <c r="AA9" s="36">
        <f t="shared" si="3"/>
        <v>0.006140046296296297</v>
      </c>
      <c r="AB9" s="36"/>
      <c r="AC9" s="36">
        <f t="shared" si="4"/>
        <v>0.006140046296296297</v>
      </c>
      <c r="AD9" s="36">
        <f t="shared" si="5"/>
        <v>0.028628472222222222</v>
      </c>
      <c r="AE9" s="42"/>
      <c r="AF9" s="36">
        <f t="shared" si="0"/>
        <v>0.028628472222222222</v>
      </c>
      <c r="AG9" s="36">
        <f t="shared" si="6"/>
        <v>0.0008796296296296295</v>
      </c>
    </row>
    <row r="10" spans="1:33" s="51" customFormat="1" ht="18.75" customHeight="1">
      <c r="A10" s="43">
        <v>6</v>
      </c>
      <c r="B10" s="44">
        <v>7</v>
      </c>
      <c r="C10" s="45" t="s">
        <v>49</v>
      </c>
      <c r="D10" s="45" t="s">
        <v>50</v>
      </c>
      <c r="E10" s="46" t="s">
        <v>51</v>
      </c>
      <c r="F10" s="47" t="s">
        <v>167</v>
      </c>
      <c r="G10" s="48">
        <v>0.0014247685185185186</v>
      </c>
      <c r="H10" s="48">
        <v>0.001675925925925926</v>
      </c>
      <c r="I10" s="48">
        <v>0.001423611111111111</v>
      </c>
      <c r="J10" s="48">
        <v>0.0016574074074074076</v>
      </c>
      <c r="K10" s="48"/>
      <c r="L10" s="48">
        <v>0.0014363425925925926</v>
      </c>
      <c r="M10" s="48">
        <v>0.002142361111111111</v>
      </c>
      <c r="N10" s="48">
        <v>0.0020717592592592593</v>
      </c>
      <c r="O10" s="48">
        <v>0.0024537037037037036</v>
      </c>
      <c r="P10" s="48">
        <v>0.002530092592592593</v>
      </c>
      <c r="Q10" s="48">
        <v>0.0014641203703703706</v>
      </c>
      <c r="R10" s="48">
        <v>0.0021550925925925926</v>
      </c>
      <c r="S10" s="48">
        <v>0.0021122685185185185</v>
      </c>
      <c r="T10" s="49">
        <f t="shared" si="1"/>
        <v>0.02254745370370371</v>
      </c>
      <c r="U10" s="49"/>
      <c r="V10" s="49">
        <f t="shared" si="2"/>
        <v>0.02254745370370371</v>
      </c>
      <c r="W10" s="48">
        <v>0.0014444444444444444</v>
      </c>
      <c r="X10" s="48">
        <v>0.0016597222222222224</v>
      </c>
      <c r="Y10" s="48">
        <v>0.00140625</v>
      </c>
      <c r="Z10" s="48">
        <v>0.0016053240740740741</v>
      </c>
      <c r="AA10" s="49">
        <f t="shared" si="3"/>
        <v>0.00611574074074074</v>
      </c>
      <c r="AB10" s="49"/>
      <c r="AC10" s="49">
        <f t="shared" si="4"/>
        <v>0.00611574074074074</v>
      </c>
      <c r="AD10" s="49">
        <f t="shared" si="5"/>
        <v>0.02866319444444445</v>
      </c>
      <c r="AE10" s="50"/>
      <c r="AF10" s="49">
        <f t="shared" si="0"/>
        <v>0.02866319444444445</v>
      </c>
      <c r="AG10" s="49">
        <f t="shared" si="6"/>
        <v>0.0009143518518518572</v>
      </c>
    </row>
    <row r="11" spans="1:33" s="37" customFormat="1" ht="18.75" customHeight="1">
      <c r="A11" s="38">
        <v>7</v>
      </c>
      <c r="B11" s="31">
        <v>9</v>
      </c>
      <c r="C11" s="32" t="s">
        <v>52</v>
      </c>
      <c r="D11" s="32" t="s">
        <v>53</v>
      </c>
      <c r="E11" s="33" t="s">
        <v>54</v>
      </c>
      <c r="F11" s="34" t="s">
        <v>167</v>
      </c>
      <c r="G11" s="35">
        <v>0.0015162037037037036</v>
      </c>
      <c r="H11" s="35">
        <v>0.0016944444444444444</v>
      </c>
      <c r="I11" s="35">
        <v>0.0014456018518518518</v>
      </c>
      <c r="J11" s="35">
        <v>0.0016701388888888892</v>
      </c>
      <c r="K11" s="35"/>
      <c r="L11" s="35">
        <v>0.0014537037037037036</v>
      </c>
      <c r="M11" s="35">
        <v>0.002125</v>
      </c>
      <c r="N11" s="35">
        <v>0.0020682870370370373</v>
      </c>
      <c r="O11" s="35">
        <v>0.0024733796296296296</v>
      </c>
      <c r="P11" s="35">
        <v>0.002510416666666667</v>
      </c>
      <c r="Q11" s="35">
        <v>0.0014756944444444444</v>
      </c>
      <c r="R11" s="35">
        <v>0.002148148148148148</v>
      </c>
      <c r="S11" s="35">
        <v>0.0020706018518518517</v>
      </c>
      <c r="T11" s="36">
        <f t="shared" si="1"/>
        <v>0.02265162037037037</v>
      </c>
      <c r="U11" s="36"/>
      <c r="V11" s="36">
        <f t="shared" si="2"/>
        <v>0.02265162037037037</v>
      </c>
      <c r="W11" s="35">
        <v>0.0014374999999999998</v>
      </c>
      <c r="X11" s="35">
        <v>0.0016747685185185184</v>
      </c>
      <c r="Y11" s="35">
        <v>0.001392361111111111</v>
      </c>
      <c r="Z11" s="35">
        <v>0.0016307870370370367</v>
      </c>
      <c r="AA11" s="36">
        <f t="shared" si="3"/>
        <v>0.006135416666666666</v>
      </c>
      <c r="AB11" s="36"/>
      <c r="AC11" s="36">
        <f t="shared" si="4"/>
        <v>0.006135416666666666</v>
      </c>
      <c r="AD11" s="36">
        <f t="shared" si="5"/>
        <v>0.028787037037037035</v>
      </c>
      <c r="AE11" s="42"/>
      <c r="AF11" s="36">
        <f t="shared" si="0"/>
        <v>0.028787037037037035</v>
      </c>
      <c r="AG11" s="36">
        <f t="shared" si="6"/>
        <v>0.0010381944444444423</v>
      </c>
    </row>
    <row r="12" spans="1:33" s="51" customFormat="1" ht="18.75" customHeight="1">
      <c r="A12" s="43">
        <v>8</v>
      </c>
      <c r="B12" s="44">
        <v>11</v>
      </c>
      <c r="C12" s="45" t="s">
        <v>55</v>
      </c>
      <c r="D12" s="45" t="s">
        <v>56</v>
      </c>
      <c r="E12" s="46" t="s">
        <v>57</v>
      </c>
      <c r="F12" s="47" t="s">
        <v>167</v>
      </c>
      <c r="G12" s="48">
        <v>0.001425925925925926</v>
      </c>
      <c r="H12" s="48">
        <v>0.0016574074074074076</v>
      </c>
      <c r="I12" s="48">
        <v>0.001415509259259259</v>
      </c>
      <c r="J12" s="48">
        <v>0.0016631944444444446</v>
      </c>
      <c r="K12" s="48"/>
      <c r="L12" s="48">
        <v>0.0013842592592592593</v>
      </c>
      <c r="M12" s="48">
        <v>0.002134259259259259</v>
      </c>
      <c r="N12" s="48">
        <v>0.0022453703703703702</v>
      </c>
      <c r="O12" s="48">
        <v>0.0024618055555555556</v>
      </c>
      <c r="P12" s="48">
        <v>0.0025266203703703705</v>
      </c>
      <c r="Q12" s="48">
        <v>0.0014386574074074076</v>
      </c>
      <c r="R12" s="48">
        <v>0.0021770833333333334</v>
      </c>
      <c r="S12" s="48">
        <v>0.002162037037037037</v>
      </c>
      <c r="T12" s="49">
        <f t="shared" si="1"/>
        <v>0.022692129629629625</v>
      </c>
      <c r="U12" s="49"/>
      <c r="V12" s="49">
        <f t="shared" si="2"/>
        <v>0.022692129629629625</v>
      </c>
      <c r="W12" s="48">
        <v>0.0014444444444444444</v>
      </c>
      <c r="X12" s="48">
        <v>0.0016539351851851854</v>
      </c>
      <c r="Y12" s="48">
        <v>0.0014097222222222221</v>
      </c>
      <c r="Z12" s="48">
        <v>0.0016261574074074075</v>
      </c>
      <c r="AA12" s="49">
        <f t="shared" si="3"/>
        <v>0.0061342592592592594</v>
      </c>
      <c r="AB12" s="49"/>
      <c r="AC12" s="49">
        <f t="shared" si="4"/>
        <v>0.0061342592592592594</v>
      </c>
      <c r="AD12" s="49">
        <f t="shared" si="5"/>
        <v>0.028826388888888884</v>
      </c>
      <c r="AE12" s="50"/>
      <c r="AF12" s="49">
        <f t="shared" si="0"/>
        <v>0.028826388888888884</v>
      </c>
      <c r="AG12" s="49">
        <f t="shared" si="6"/>
        <v>0.0010775462962962917</v>
      </c>
    </row>
    <row r="13" spans="1:33" s="37" customFormat="1" ht="18.75" customHeight="1">
      <c r="A13" s="38">
        <v>9</v>
      </c>
      <c r="B13" s="31">
        <v>10</v>
      </c>
      <c r="C13" s="32" t="s">
        <v>58</v>
      </c>
      <c r="D13" s="32" t="s">
        <v>59</v>
      </c>
      <c r="E13" s="33" t="s">
        <v>60</v>
      </c>
      <c r="F13" s="34" t="s">
        <v>167</v>
      </c>
      <c r="G13" s="35">
        <v>0.0014189814814814814</v>
      </c>
      <c r="H13" s="35">
        <v>0.0017233796296296294</v>
      </c>
      <c r="I13" s="35">
        <v>0.0013981481481481481</v>
      </c>
      <c r="J13" s="35">
        <v>0.0016921296296296296</v>
      </c>
      <c r="K13" s="35"/>
      <c r="L13" s="35">
        <v>0.0014687500000000002</v>
      </c>
      <c r="M13" s="35">
        <v>0.0021539351851851854</v>
      </c>
      <c r="N13" s="35">
        <v>0.0020983796296296293</v>
      </c>
      <c r="O13" s="35">
        <v>0.0025289351851851853</v>
      </c>
      <c r="P13" s="35">
        <v>0.002630787037037037</v>
      </c>
      <c r="Q13" s="35">
        <v>0.0015127314814814814</v>
      </c>
      <c r="R13" s="35">
        <v>0.0022638888888888886</v>
      </c>
      <c r="S13" s="35">
        <v>0.0021238425925925925</v>
      </c>
      <c r="T13" s="36">
        <f t="shared" si="1"/>
        <v>0.02301388888888889</v>
      </c>
      <c r="U13" s="36"/>
      <c r="V13" s="36">
        <f t="shared" si="2"/>
        <v>0.02301388888888889</v>
      </c>
      <c r="W13" s="35">
        <v>0.0014224537037037038</v>
      </c>
      <c r="X13" s="35">
        <v>0.0016805555555555556</v>
      </c>
      <c r="Y13" s="35">
        <v>0.0013738425925925925</v>
      </c>
      <c r="Z13" s="35">
        <v>0.0016400462962962963</v>
      </c>
      <c r="AA13" s="36">
        <f t="shared" si="3"/>
        <v>0.006116898148148148</v>
      </c>
      <c r="AB13" s="36"/>
      <c r="AC13" s="36">
        <f t="shared" si="4"/>
        <v>0.006116898148148148</v>
      </c>
      <c r="AD13" s="36">
        <f t="shared" si="5"/>
        <v>0.02913078703703704</v>
      </c>
      <c r="AE13" s="42"/>
      <c r="AF13" s="36">
        <f t="shared" si="0"/>
        <v>0.02913078703703704</v>
      </c>
      <c r="AG13" s="36">
        <f t="shared" si="6"/>
        <v>0.001381944444444446</v>
      </c>
    </row>
    <row r="14" spans="1:33" s="51" customFormat="1" ht="18.75" customHeight="1">
      <c r="A14" s="43">
        <v>10</v>
      </c>
      <c r="B14" s="44">
        <v>12</v>
      </c>
      <c r="C14" s="45" t="s">
        <v>61</v>
      </c>
      <c r="D14" s="45" t="s">
        <v>62</v>
      </c>
      <c r="E14" s="46" t="s">
        <v>63</v>
      </c>
      <c r="F14" s="47" t="s">
        <v>167</v>
      </c>
      <c r="G14" s="48">
        <v>0.0014664351851851852</v>
      </c>
      <c r="H14" s="48">
        <v>0.001736111111111111</v>
      </c>
      <c r="I14" s="48">
        <v>0.0014548611111111114</v>
      </c>
      <c r="J14" s="48">
        <v>0.0016979166666666664</v>
      </c>
      <c r="K14" s="48"/>
      <c r="L14" s="48">
        <v>0.0014664351851851852</v>
      </c>
      <c r="M14" s="48">
        <v>0.0022025462962962966</v>
      </c>
      <c r="N14" s="48">
        <v>0.0021030092592592593</v>
      </c>
      <c r="O14" s="48">
        <v>0.00253125</v>
      </c>
      <c r="P14" s="48">
        <v>0.0025578703703703705</v>
      </c>
      <c r="Q14" s="48">
        <v>0.0014907407407407406</v>
      </c>
      <c r="R14" s="48">
        <v>0.002199074074074074</v>
      </c>
      <c r="S14" s="48">
        <v>0.0021562499999999997</v>
      </c>
      <c r="T14" s="49">
        <f t="shared" si="1"/>
        <v>0.0230625</v>
      </c>
      <c r="U14" s="49"/>
      <c r="V14" s="49">
        <f t="shared" si="2"/>
        <v>0.0230625</v>
      </c>
      <c r="W14" s="48">
        <v>0.0014594907407407406</v>
      </c>
      <c r="X14" s="48">
        <v>0.001707175925925926</v>
      </c>
      <c r="Y14" s="48">
        <v>0.001425925925925926</v>
      </c>
      <c r="Z14" s="48">
        <v>0.0016886574074074076</v>
      </c>
      <c r="AA14" s="49">
        <f t="shared" si="3"/>
        <v>0.00628125</v>
      </c>
      <c r="AB14" s="49"/>
      <c r="AC14" s="49">
        <f t="shared" si="4"/>
        <v>0.00628125</v>
      </c>
      <c r="AD14" s="49">
        <f t="shared" si="5"/>
        <v>0.029343750000000002</v>
      </c>
      <c r="AE14" s="50"/>
      <c r="AF14" s="49">
        <f t="shared" si="0"/>
        <v>0.029343750000000002</v>
      </c>
      <c r="AG14" s="49">
        <f t="shared" si="6"/>
        <v>0.0015949074074074095</v>
      </c>
    </row>
    <row r="15" spans="1:33" s="37" customFormat="1" ht="18.75" customHeight="1">
      <c r="A15" s="38">
        <v>11</v>
      </c>
      <c r="B15" s="31">
        <v>1</v>
      </c>
      <c r="C15" s="32" t="s">
        <v>64</v>
      </c>
      <c r="D15" s="32" t="s">
        <v>65</v>
      </c>
      <c r="E15" s="33" t="s">
        <v>66</v>
      </c>
      <c r="F15" s="34" t="s">
        <v>167</v>
      </c>
      <c r="G15" s="35">
        <v>0.0014745370370370372</v>
      </c>
      <c r="H15" s="35">
        <v>0.0017581018518518518</v>
      </c>
      <c r="I15" s="35">
        <v>0.0014710648148148148</v>
      </c>
      <c r="J15" s="35">
        <v>0.0017453703703703702</v>
      </c>
      <c r="K15" s="35"/>
      <c r="L15" s="35">
        <v>0.0014780092592592594</v>
      </c>
      <c r="M15" s="35">
        <v>0.002166666666666667</v>
      </c>
      <c r="N15" s="35">
        <v>0.002113425925925926</v>
      </c>
      <c r="O15" s="35">
        <v>0.0025324074074074073</v>
      </c>
      <c r="P15" s="35">
        <v>0.0026342592592592594</v>
      </c>
      <c r="Q15" s="35">
        <v>0.0015243055555555554</v>
      </c>
      <c r="R15" s="35">
        <v>0.0022523148148148146</v>
      </c>
      <c r="S15" s="35">
        <v>0.002185185185185185</v>
      </c>
      <c r="T15" s="36">
        <f t="shared" si="1"/>
        <v>0.02333564814814815</v>
      </c>
      <c r="U15" s="36"/>
      <c r="V15" s="36">
        <f t="shared" si="2"/>
        <v>0.02333564814814815</v>
      </c>
      <c r="W15" s="35">
        <v>0.0014745370370370372</v>
      </c>
      <c r="X15" s="35">
        <v>0.0017395833333333332</v>
      </c>
      <c r="Y15" s="35">
        <v>0.0014618055555555556</v>
      </c>
      <c r="Z15" s="35">
        <v>0.0017118055555555556</v>
      </c>
      <c r="AA15" s="36">
        <f t="shared" si="3"/>
        <v>0.006387731481481482</v>
      </c>
      <c r="AB15" s="36"/>
      <c r="AC15" s="36">
        <f t="shared" si="4"/>
        <v>0.006387731481481482</v>
      </c>
      <c r="AD15" s="36">
        <f t="shared" si="5"/>
        <v>0.029723379629629634</v>
      </c>
      <c r="AE15" s="42">
        <v>0.0005787037037037038</v>
      </c>
      <c r="AF15" s="36">
        <f t="shared" si="0"/>
        <v>0.030302083333333337</v>
      </c>
      <c r="AG15" s="36">
        <f t="shared" si="6"/>
        <v>0.002553240740740745</v>
      </c>
    </row>
    <row r="16" spans="1:33" s="51" customFormat="1" ht="18.75" customHeight="1">
      <c r="A16" s="43">
        <v>12</v>
      </c>
      <c r="B16" s="44">
        <v>5</v>
      </c>
      <c r="C16" s="45" t="s">
        <v>67</v>
      </c>
      <c r="D16" s="45" t="s">
        <v>68</v>
      </c>
      <c r="E16" s="46" t="s">
        <v>69</v>
      </c>
      <c r="F16" s="47" t="s">
        <v>167</v>
      </c>
      <c r="G16" s="48">
        <v>0.001568287037037037</v>
      </c>
      <c r="H16" s="48">
        <v>0.0018171296296296297</v>
      </c>
      <c r="I16" s="48">
        <v>0.0015347222222222223</v>
      </c>
      <c r="J16" s="48">
        <v>0.0017812499999999998</v>
      </c>
      <c r="K16" s="48"/>
      <c r="L16" s="48">
        <v>0.0015520833333333333</v>
      </c>
      <c r="M16" s="48">
        <v>0.0023125</v>
      </c>
      <c r="N16" s="48">
        <v>0.0022337962962962967</v>
      </c>
      <c r="O16" s="48">
        <v>0.002679398148148148</v>
      </c>
      <c r="P16" s="48">
        <v>0.0027708333333333335</v>
      </c>
      <c r="Q16" s="48">
        <v>0.0016053240740740741</v>
      </c>
      <c r="R16" s="48">
        <v>0.0024120370370370368</v>
      </c>
      <c r="S16" s="48">
        <v>0.002363425925925926</v>
      </c>
      <c r="T16" s="49">
        <f t="shared" si="1"/>
        <v>0.024630787037037034</v>
      </c>
      <c r="U16" s="49"/>
      <c r="V16" s="49">
        <f t="shared" si="2"/>
        <v>0.024630787037037034</v>
      </c>
      <c r="W16" s="48">
        <v>0.0015706018518518519</v>
      </c>
      <c r="X16" s="48">
        <v>0.0018414351851851853</v>
      </c>
      <c r="Y16" s="48">
        <v>0.0015474537037037039</v>
      </c>
      <c r="Z16" s="48">
        <v>0.001769675925925926</v>
      </c>
      <c r="AA16" s="49">
        <f t="shared" si="3"/>
        <v>0.006729166666666667</v>
      </c>
      <c r="AB16" s="49"/>
      <c r="AC16" s="49">
        <f t="shared" si="4"/>
        <v>0.006729166666666667</v>
      </c>
      <c r="AD16" s="49">
        <f t="shared" si="5"/>
        <v>0.0313599537037037</v>
      </c>
      <c r="AE16" s="50"/>
      <c r="AF16" s="49">
        <f t="shared" si="0"/>
        <v>0.0313599537037037</v>
      </c>
      <c r="AG16" s="49">
        <f t="shared" si="6"/>
        <v>0.00361111111111111</v>
      </c>
    </row>
    <row r="17" spans="1:33" s="37" customFormat="1" ht="18.75" customHeight="1">
      <c r="A17" s="38">
        <v>13</v>
      </c>
      <c r="B17" s="31">
        <v>4</v>
      </c>
      <c r="C17" s="32" t="s">
        <v>70</v>
      </c>
      <c r="D17" s="32" t="s">
        <v>71</v>
      </c>
      <c r="E17" s="33" t="s">
        <v>72</v>
      </c>
      <c r="F17" s="34" t="s">
        <v>167</v>
      </c>
      <c r="G17" s="35">
        <v>0.0015046296296296294</v>
      </c>
      <c r="H17" s="35">
        <v>0.0017708333333333332</v>
      </c>
      <c r="I17" s="35">
        <v>0.0015000000000000002</v>
      </c>
      <c r="J17" s="35">
        <v>0.0017534722222222222</v>
      </c>
      <c r="K17" s="35"/>
      <c r="L17" s="35">
        <v>0.0015185185185185182</v>
      </c>
      <c r="M17" s="35">
        <v>0.0022465277777777774</v>
      </c>
      <c r="N17" s="35">
        <v>0.002234953703703704</v>
      </c>
      <c r="O17" s="35">
        <v>0.0026620370370370374</v>
      </c>
      <c r="P17" s="35">
        <v>0.0027708333333333335</v>
      </c>
      <c r="Q17" s="35">
        <v>0.0015844907407407407</v>
      </c>
      <c r="R17" s="35">
        <v>0.0023715277777777775</v>
      </c>
      <c r="S17" s="35">
        <v>0.002320601851851852</v>
      </c>
      <c r="T17" s="36">
        <f t="shared" si="1"/>
        <v>0.024238425925925927</v>
      </c>
      <c r="U17" s="36"/>
      <c r="V17" s="36">
        <f t="shared" si="2"/>
        <v>0.024238425925925927</v>
      </c>
      <c r="W17" s="35">
        <v>0.0015324074074074075</v>
      </c>
      <c r="X17" s="35">
        <v>0.0017870370370370368</v>
      </c>
      <c r="Y17" s="35">
        <v>0.0015289351851851853</v>
      </c>
      <c r="Z17" s="35">
        <v>0.0017708333333333332</v>
      </c>
      <c r="AA17" s="36">
        <f t="shared" si="3"/>
        <v>0.006619212962962963</v>
      </c>
      <c r="AB17" s="36"/>
      <c r="AC17" s="36">
        <f t="shared" si="4"/>
        <v>0.006619212962962963</v>
      </c>
      <c r="AD17" s="36">
        <f t="shared" si="5"/>
        <v>0.03085763888888889</v>
      </c>
      <c r="AE17" s="42">
        <v>0.0006944444444444445</v>
      </c>
      <c r="AF17" s="36">
        <f t="shared" si="0"/>
        <v>0.031552083333333335</v>
      </c>
      <c r="AG17" s="36">
        <f t="shared" si="6"/>
        <v>0.0038032407407407424</v>
      </c>
    </row>
    <row r="18" spans="1:33" s="51" customFormat="1" ht="18.75" customHeight="1">
      <c r="A18" s="43"/>
      <c r="B18" s="44">
        <v>6</v>
      </c>
      <c r="C18" s="45" t="s">
        <v>73</v>
      </c>
      <c r="D18" s="45" t="s">
        <v>74</v>
      </c>
      <c r="E18" s="46" t="s">
        <v>75</v>
      </c>
      <c r="F18" s="47" t="s">
        <v>167</v>
      </c>
      <c r="G18" s="48">
        <v>0.001341435185185185</v>
      </c>
      <c r="H18" s="48">
        <v>0.0016180555555555557</v>
      </c>
      <c r="I18" s="48">
        <v>0.001334490740740741</v>
      </c>
      <c r="J18" s="48">
        <v>0.0016030092592592595</v>
      </c>
      <c r="K18" s="48"/>
      <c r="L18" s="48"/>
      <c r="M18" s="48"/>
      <c r="N18" s="48"/>
      <c r="O18" s="48"/>
      <c r="P18" s="48"/>
      <c r="Q18" s="48"/>
      <c r="R18" s="48"/>
      <c r="S18" s="48"/>
      <c r="T18" s="49"/>
      <c r="U18" s="49"/>
      <c r="V18" s="49"/>
      <c r="W18" s="52"/>
      <c r="X18" s="52"/>
      <c r="Y18" s="52"/>
      <c r="Z18" s="52"/>
      <c r="AA18" s="49"/>
      <c r="AB18" s="49"/>
      <c r="AC18" s="49"/>
      <c r="AD18" s="49"/>
      <c r="AE18" s="50"/>
      <c r="AF18" s="53" t="s">
        <v>172</v>
      </c>
      <c r="AG18" s="49"/>
    </row>
    <row r="19" spans="1:33" s="37" customFormat="1" ht="18.75" customHeight="1">
      <c r="A19" s="38"/>
      <c r="B19" s="31">
        <v>8</v>
      </c>
      <c r="C19" s="32" t="s">
        <v>76</v>
      </c>
      <c r="D19" s="32" t="s">
        <v>77</v>
      </c>
      <c r="E19" s="33" t="s">
        <v>78</v>
      </c>
      <c r="F19" s="34" t="s">
        <v>167</v>
      </c>
      <c r="G19" s="35">
        <v>0.0014583333333333334</v>
      </c>
      <c r="H19" s="35">
        <v>0.0016944444444444444</v>
      </c>
      <c r="I19" s="35">
        <v>0.0014027777777777777</v>
      </c>
      <c r="J19" s="35">
        <v>0.0016458333333333333</v>
      </c>
      <c r="K19" s="35"/>
      <c r="L19" s="35"/>
      <c r="M19" s="35"/>
      <c r="N19" s="35"/>
      <c r="O19" s="35"/>
      <c r="P19" s="35"/>
      <c r="Q19" s="35"/>
      <c r="R19" s="35"/>
      <c r="S19" s="35"/>
      <c r="T19" s="36"/>
      <c r="U19" s="36"/>
      <c r="V19" s="36"/>
      <c r="W19" s="40"/>
      <c r="X19" s="40"/>
      <c r="Y19" s="40"/>
      <c r="Z19" s="40"/>
      <c r="AA19" s="36"/>
      <c r="AB19" s="36"/>
      <c r="AC19" s="36"/>
      <c r="AD19" s="36"/>
      <c r="AE19" s="42"/>
      <c r="AF19" s="10" t="s">
        <v>173</v>
      </c>
      <c r="AG19" s="36"/>
    </row>
    <row r="20" spans="1:33" s="51" customFormat="1" ht="18.75" customHeight="1">
      <c r="A20" s="43"/>
      <c r="B20" s="44"/>
      <c r="C20" s="45"/>
      <c r="D20" s="45"/>
      <c r="E20" s="46"/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49"/>
      <c r="V20" s="49"/>
      <c r="W20" s="52"/>
      <c r="X20" s="52"/>
      <c r="Y20" s="52"/>
      <c r="Z20" s="52"/>
      <c r="AA20" s="49"/>
      <c r="AB20" s="49"/>
      <c r="AC20" s="49"/>
      <c r="AD20" s="49"/>
      <c r="AE20" s="50"/>
      <c r="AF20" s="49"/>
      <c r="AG20" s="49"/>
    </row>
    <row r="21" spans="1:33" s="39" customFormat="1" ht="18.75" customHeight="1">
      <c r="A21" s="38">
        <v>1</v>
      </c>
      <c r="B21" s="31">
        <v>37</v>
      </c>
      <c r="C21" s="32" t="s">
        <v>79</v>
      </c>
      <c r="D21" s="32" t="s">
        <v>80</v>
      </c>
      <c r="E21" s="33" t="s">
        <v>81</v>
      </c>
      <c r="F21" s="34" t="s">
        <v>28</v>
      </c>
      <c r="G21" s="35">
        <v>0.0013171296296296297</v>
      </c>
      <c r="H21" s="35">
        <v>0.0015497685185185182</v>
      </c>
      <c r="I21" s="35">
        <v>0.0013032407407407409</v>
      </c>
      <c r="J21" s="35">
        <v>0.001542824074074074</v>
      </c>
      <c r="K21" s="35"/>
      <c r="L21" s="35">
        <v>0.0013310185185185185</v>
      </c>
      <c r="M21" s="35">
        <v>0.001972222222222222</v>
      </c>
      <c r="N21" s="35">
        <v>0.001945601851851852</v>
      </c>
      <c r="O21" s="35">
        <v>0.0022916666666666667</v>
      </c>
      <c r="P21" s="35">
        <v>0.0022962962962962963</v>
      </c>
      <c r="Q21" s="35">
        <v>0.0013287037037037037</v>
      </c>
      <c r="R21" s="35">
        <v>0.001988425925925926</v>
      </c>
      <c r="S21" s="35">
        <v>0.001962962962962963</v>
      </c>
      <c r="T21" s="36">
        <f t="shared" si="1"/>
        <v>0.020829861111111108</v>
      </c>
      <c r="U21" s="36"/>
      <c r="V21" s="36">
        <f t="shared" si="2"/>
        <v>0.020829861111111108</v>
      </c>
      <c r="W21" s="35">
        <v>0.0013252314814814813</v>
      </c>
      <c r="X21" s="35">
        <v>0.001548611111111111</v>
      </c>
      <c r="Y21" s="35">
        <v>0.001315972222222222</v>
      </c>
      <c r="Z21" s="35">
        <v>0.001550925925925926</v>
      </c>
      <c r="AA21" s="36">
        <f t="shared" si="3"/>
        <v>0.005740740740740741</v>
      </c>
      <c r="AB21" s="36"/>
      <c r="AC21" s="36">
        <f t="shared" si="4"/>
        <v>0.005740740740740741</v>
      </c>
      <c r="AD21" s="36">
        <f t="shared" si="5"/>
        <v>0.02657060185185185</v>
      </c>
      <c r="AE21" s="42"/>
      <c r="AF21" s="36">
        <f t="shared" si="0"/>
        <v>0.02657060185185185</v>
      </c>
      <c r="AG21" s="36">
        <f>AF21-$AF$21</f>
        <v>0</v>
      </c>
    </row>
    <row r="22" spans="1:33" s="51" customFormat="1" ht="18.75" customHeight="1">
      <c r="A22" s="43">
        <v>2</v>
      </c>
      <c r="B22" s="44">
        <v>28</v>
      </c>
      <c r="C22" s="45" t="s">
        <v>82</v>
      </c>
      <c r="D22" s="45" t="s">
        <v>83</v>
      </c>
      <c r="E22" s="46" t="s">
        <v>84</v>
      </c>
      <c r="F22" s="47" t="s">
        <v>28</v>
      </c>
      <c r="G22" s="48">
        <v>0.0013078703703703705</v>
      </c>
      <c r="H22" s="48">
        <v>0.0015636574074074075</v>
      </c>
      <c r="I22" s="48">
        <v>0.0013321759259259259</v>
      </c>
      <c r="J22" s="48">
        <v>0.0015439814814814812</v>
      </c>
      <c r="K22" s="48"/>
      <c r="L22" s="48">
        <v>0.001326388888888889</v>
      </c>
      <c r="M22" s="48">
        <v>0.002005787037037037</v>
      </c>
      <c r="N22" s="48">
        <v>0.0019386574074074072</v>
      </c>
      <c r="O22" s="48">
        <v>0.0022835648148148147</v>
      </c>
      <c r="P22" s="48">
        <v>0.002351851851851852</v>
      </c>
      <c r="Q22" s="48">
        <v>0.001347222222222222</v>
      </c>
      <c r="R22" s="48">
        <v>0.002041666666666667</v>
      </c>
      <c r="S22" s="48">
        <v>0.00196875</v>
      </c>
      <c r="T22" s="49">
        <f t="shared" si="1"/>
        <v>0.02101157407407407</v>
      </c>
      <c r="U22" s="49"/>
      <c r="V22" s="49">
        <f t="shared" si="2"/>
        <v>0.02101157407407407</v>
      </c>
      <c r="W22" s="48">
        <v>0.0013136574074074075</v>
      </c>
      <c r="X22" s="48">
        <v>0.0015335648148148149</v>
      </c>
      <c r="Y22" s="48">
        <v>0.0013171296296296297</v>
      </c>
      <c r="Z22" s="48">
        <v>0.0015266203703703702</v>
      </c>
      <c r="AA22" s="49">
        <f t="shared" si="3"/>
        <v>0.005690972222222222</v>
      </c>
      <c r="AB22" s="49"/>
      <c r="AC22" s="49">
        <f t="shared" si="4"/>
        <v>0.005690972222222222</v>
      </c>
      <c r="AD22" s="49">
        <f t="shared" si="5"/>
        <v>0.026702546296296294</v>
      </c>
      <c r="AE22" s="50"/>
      <c r="AF22" s="49">
        <f t="shared" si="0"/>
        <v>0.026702546296296294</v>
      </c>
      <c r="AG22" s="49">
        <f aca="true" t="shared" si="7" ref="AG22:AG44">AF22-$AF$21</f>
        <v>0.00013194444444444495</v>
      </c>
    </row>
    <row r="23" spans="1:33" s="39" customFormat="1" ht="18.75" customHeight="1">
      <c r="A23" s="38">
        <v>3</v>
      </c>
      <c r="B23" s="31">
        <v>20</v>
      </c>
      <c r="C23" s="32" t="s">
        <v>85</v>
      </c>
      <c r="D23" s="32" t="s">
        <v>86</v>
      </c>
      <c r="E23" s="33" t="s">
        <v>87</v>
      </c>
      <c r="F23" s="34" t="s">
        <v>28</v>
      </c>
      <c r="G23" s="35">
        <v>0.001318287037037037</v>
      </c>
      <c r="H23" s="35">
        <v>0.0015648148148148149</v>
      </c>
      <c r="I23" s="35">
        <v>0.0013252314814814813</v>
      </c>
      <c r="J23" s="35">
        <v>0.001550925925925926</v>
      </c>
      <c r="K23" s="35"/>
      <c r="L23" s="35">
        <v>0.0013391203703703705</v>
      </c>
      <c r="M23" s="35">
        <v>0.0020127314814814817</v>
      </c>
      <c r="N23" s="35">
        <v>0.0019513888888888888</v>
      </c>
      <c r="O23" s="35">
        <v>0.002297453703703704</v>
      </c>
      <c r="P23" s="35">
        <v>0.0023935185185185183</v>
      </c>
      <c r="Q23" s="35">
        <v>0.001341435185185185</v>
      </c>
      <c r="R23" s="35">
        <v>0.0020277777777777777</v>
      </c>
      <c r="S23" s="35">
        <v>0.00196875</v>
      </c>
      <c r="T23" s="36">
        <f t="shared" si="1"/>
        <v>0.021091435185185185</v>
      </c>
      <c r="U23" s="36"/>
      <c r="V23" s="36">
        <f t="shared" si="2"/>
        <v>0.021091435185185185</v>
      </c>
      <c r="W23" s="35">
        <v>0.0013194444444444443</v>
      </c>
      <c r="X23" s="35">
        <v>0.001540509259259259</v>
      </c>
      <c r="Y23" s="35">
        <v>0.0013090277777777779</v>
      </c>
      <c r="Z23" s="35">
        <v>0.0015127314814814814</v>
      </c>
      <c r="AA23" s="36">
        <f t="shared" si="3"/>
        <v>0.005681712962962962</v>
      </c>
      <c r="AB23" s="36"/>
      <c r="AC23" s="36">
        <f t="shared" si="4"/>
        <v>0.005681712962962962</v>
      </c>
      <c r="AD23" s="36">
        <f t="shared" si="5"/>
        <v>0.026773148148148147</v>
      </c>
      <c r="AE23" s="42"/>
      <c r="AF23" s="36">
        <f t="shared" si="0"/>
        <v>0.026773148148148147</v>
      </c>
      <c r="AG23" s="36">
        <f t="shared" si="7"/>
        <v>0.0002025462962962979</v>
      </c>
    </row>
    <row r="24" spans="1:33" s="51" customFormat="1" ht="18.75" customHeight="1">
      <c r="A24" s="43">
        <v>4</v>
      </c>
      <c r="B24" s="44">
        <v>38</v>
      </c>
      <c r="C24" s="45" t="s">
        <v>88</v>
      </c>
      <c r="D24" s="45" t="s">
        <v>6</v>
      </c>
      <c r="E24" s="46" t="s">
        <v>89</v>
      </c>
      <c r="F24" s="47" t="s">
        <v>28</v>
      </c>
      <c r="G24" s="48">
        <v>0.0013287037037037037</v>
      </c>
      <c r="H24" s="48">
        <v>0.0015625</v>
      </c>
      <c r="I24" s="48">
        <v>0.0013298611111111113</v>
      </c>
      <c r="J24" s="48">
        <v>0.0015567129629629629</v>
      </c>
      <c r="K24" s="48"/>
      <c r="L24" s="48">
        <v>0.0013229166666666665</v>
      </c>
      <c r="M24" s="48">
        <v>0.0020046296296296296</v>
      </c>
      <c r="N24" s="48">
        <v>0.001972222222222222</v>
      </c>
      <c r="O24" s="48">
        <v>0.0023252314814814815</v>
      </c>
      <c r="P24" s="48">
        <v>0.0023449074074074075</v>
      </c>
      <c r="Q24" s="48">
        <v>0.0013425925925925925</v>
      </c>
      <c r="R24" s="48">
        <v>0.00203125</v>
      </c>
      <c r="S24" s="48">
        <v>0.002010416666666667</v>
      </c>
      <c r="T24" s="49">
        <f t="shared" si="1"/>
        <v>0.021131944444444446</v>
      </c>
      <c r="U24" s="49"/>
      <c r="V24" s="49">
        <f t="shared" si="2"/>
        <v>0.021131944444444446</v>
      </c>
      <c r="W24" s="48">
        <v>0.0013194444444444443</v>
      </c>
      <c r="X24" s="48">
        <v>0.0015381944444444445</v>
      </c>
      <c r="Y24" s="48">
        <v>0.0013125</v>
      </c>
      <c r="Z24" s="48">
        <v>0.001525462962962963</v>
      </c>
      <c r="AA24" s="49">
        <f t="shared" si="3"/>
        <v>0.005695601851851852</v>
      </c>
      <c r="AB24" s="49"/>
      <c r="AC24" s="49">
        <f t="shared" si="4"/>
        <v>0.005695601851851852</v>
      </c>
      <c r="AD24" s="49">
        <f t="shared" si="5"/>
        <v>0.026827546296296297</v>
      </c>
      <c r="AE24" s="50"/>
      <c r="AF24" s="49">
        <f t="shared" si="0"/>
        <v>0.026827546296296297</v>
      </c>
      <c r="AG24" s="49">
        <f t="shared" si="7"/>
        <v>0.00025694444444444853</v>
      </c>
    </row>
    <row r="25" spans="1:33" s="39" customFormat="1" ht="18.75" customHeight="1">
      <c r="A25" s="38">
        <v>5</v>
      </c>
      <c r="B25" s="31">
        <v>29</v>
      </c>
      <c r="C25" s="32" t="s">
        <v>90</v>
      </c>
      <c r="D25" s="32" t="s">
        <v>91</v>
      </c>
      <c r="E25" s="33" t="s">
        <v>92</v>
      </c>
      <c r="F25" s="34" t="s">
        <v>28</v>
      </c>
      <c r="G25" s="35">
        <v>0.001320601851851852</v>
      </c>
      <c r="H25" s="35">
        <v>0.0015763888888888891</v>
      </c>
      <c r="I25" s="35">
        <v>0.0013310185185185185</v>
      </c>
      <c r="J25" s="35">
        <v>0.0015706018518518519</v>
      </c>
      <c r="K25" s="35"/>
      <c r="L25" s="35">
        <v>0.0013541666666666667</v>
      </c>
      <c r="M25" s="35">
        <v>0.001986111111111111</v>
      </c>
      <c r="N25" s="35">
        <v>0.0019479166666666664</v>
      </c>
      <c r="O25" s="35">
        <v>0.0023020833333333335</v>
      </c>
      <c r="P25" s="35">
        <v>0.0023784722222222224</v>
      </c>
      <c r="Q25" s="35">
        <v>0.001371527777777778</v>
      </c>
      <c r="R25" s="35">
        <v>0.0020393518518518517</v>
      </c>
      <c r="S25" s="35">
        <v>0.0019930555555555556</v>
      </c>
      <c r="T25" s="36">
        <f t="shared" si="1"/>
        <v>0.021171296296296296</v>
      </c>
      <c r="U25" s="36"/>
      <c r="V25" s="36">
        <f t="shared" si="2"/>
        <v>0.021171296296296296</v>
      </c>
      <c r="W25" s="35">
        <v>0.001334490740740741</v>
      </c>
      <c r="X25" s="35">
        <v>0.001550925925925926</v>
      </c>
      <c r="Y25" s="35">
        <v>0.0013275462962962963</v>
      </c>
      <c r="Z25" s="35">
        <v>0.0015439814814814812</v>
      </c>
      <c r="AA25" s="36">
        <f t="shared" si="3"/>
        <v>0.005756944444444445</v>
      </c>
      <c r="AB25" s="36"/>
      <c r="AC25" s="36">
        <f t="shared" si="4"/>
        <v>0.005756944444444445</v>
      </c>
      <c r="AD25" s="36">
        <f t="shared" si="5"/>
        <v>0.02692824074074074</v>
      </c>
      <c r="AE25" s="42"/>
      <c r="AF25" s="36">
        <f t="shared" si="0"/>
        <v>0.02692824074074074</v>
      </c>
      <c r="AG25" s="36">
        <f t="shared" si="7"/>
        <v>0.00035763888888889</v>
      </c>
    </row>
    <row r="26" spans="1:33" s="51" customFormat="1" ht="18.75" customHeight="1">
      <c r="A26" s="43">
        <v>6</v>
      </c>
      <c r="B26" s="44">
        <v>35</v>
      </c>
      <c r="C26" s="45" t="s">
        <v>93</v>
      </c>
      <c r="D26" s="45" t="s">
        <v>94</v>
      </c>
      <c r="E26" s="46" t="s">
        <v>95</v>
      </c>
      <c r="F26" s="47" t="s">
        <v>28</v>
      </c>
      <c r="G26" s="48">
        <v>0.0013310185185185185</v>
      </c>
      <c r="H26" s="48">
        <v>0.0016122685185185187</v>
      </c>
      <c r="I26" s="48">
        <v>0.0013229166666666665</v>
      </c>
      <c r="J26" s="48">
        <v>0.0015833333333333335</v>
      </c>
      <c r="K26" s="48"/>
      <c r="L26" s="48">
        <v>0.0013437500000000001</v>
      </c>
      <c r="M26" s="48">
        <v>0.002025462962962963</v>
      </c>
      <c r="N26" s="48">
        <v>0.0019756944444444444</v>
      </c>
      <c r="O26" s="48">
        <v>0.002337962962962963</v>
      </c>
      <c r="P26" s="48">
        <v>0.0023622685185185188</v>
      </c>
      <c r="Q26" s="48">
        <v>0.0013819444444444443</v>
      </c>
      <c r="R26" s="48">
        <v>0.0020324074074074077</v>
      </c>
      <c r="S26" s="48">
        <v>0.001982638888888889</v>
      </c>
      <c r="T26" s="49">
        <f t="shared" si="1"/>
        <v>0.021291666666666667</v>
      </c>
      <c r="U26" s="49"/>
      <c r="V26" s="49">
        <f t="shared" si="2"/>
        <v>0.021291666666666667</v>
      </c>
      <c r="W26" s="48">
        <v>0.0013009259259259259</v>
      </c>
      <c r="X26" s="48">
        <v>0.0015543981481481483</v>
      </c>
      <c r="Y26" s="48">
        <v>0.001318287037037037</v>
      </c>
      <c r="Z26" s="48">
        <v>0.0015358796296296294</v>
      </c>
      <c r="AA26" s="49">
        <f t="shared" si="3"/>
        <v>0.005709490740740741</v>
      </c>
      <c r="AB26" s="49"/>
      <c r="AC26" s="49">
        <f t="shared" si="4"/>
        <v>0.005709490740740741</v>
      </c>
      <c r="AD26" s="49">
        <f t="shared" si="5"/>
        <v>0.027001157407407408</v>
      </c>
      <c r="AE26" s="50"/>
      <c r="AF26" s="49">
        <f t="shared" si="0"/>
        <v>0.027001157407407408</v>
      </c>
      <c r="AG26" s="49">
        <f t="shared" si="7"/>
        <v>0.000430555555555559</v>
      </c>
    </row>
    <row r="27" spans="1:33" s="39" customFormat="1" ht="18.75" customHeight="1">
      <c r="A27" s="38">
        <v>7</v>
      </c>
      <c r="B27" s="31">
        <v>40</v>
      </c>
      <c r="C27" s="32" t="s">
        <v>96</v>
      </c>
      <c r="D27" s="32" t="s">
        <v>97</v>
      </c>
      <c r="E27" s="33" t="s">
        <v>98</v>
      </c>
      <c r="F27" s="34" t="s">
        <v>28</v>
      </c>
      <c r="G27" s="35">
        <v>0.001335648148148148</v>
      </c>
      <c r="H27" s="35">
        <v>0.001582175925925926</v>
      </c>
      <c r="I27" s="35">
        <v>0.001324074074074074</v>
      </c>
      <c r="J27" s="35">
        <v>0.0015844907407407407</v>
      </c>
      <c r="K27" s="35"/>
      <c r="L27" s="35">
        <v>0.0013368055555555555</v>
      </c>
      <c r="M27" s="35">
        <v>0.002025462962962963</v>
      </c>
      <c r="N27" s="35">
        <v>0.0019733796296296296</v>
      </c>
      <c r="O27" s="35">
        <v>0.0023263888888888887</v>
      </c>
      <c r="P27" s="35">
        <v>0.00240625</v>
      </c>
      <c r="Q27" s="35">
        <v>0.001364583333333333</v>
      </c>
      <c r="R27" s="35">
        <v>0.002056712962962963</v>
      </c>
      <c r="S27" s="35">
        <v>0.00203125</v>
      </c>
      <c r="T27" s="36">
        <f t="shared" si="1"/>
        <v>0.02134722222222222</v>
      </c>
      <c r="U27" s="36"/>
      <c r="V27" s="36">
        <f t="shared" si="2"/>
        <v>0.02134722222222222</v>
      </c>
      <c r="W27" s="35">
        <v>0.001335648148148148</v>
      </c>
      <c r="X27" s="35">
        <v>0.001579861111111111</v>
      </c>
      <c r="Y27" s="35">
        <v>0.0013148148148148147</v>
      </c>
      <c r="Z27" s="35">
        <v>0.0015520833333333333</v>
      </c>
      <c r="AA27" s="36">
        <f t="shared" si="3"/>
        <v>0.005782407407407407</v>
      </c>
      <c r="AB27" s="36"/>
      <c r="AC27" s="36">
        <f t="shared" si="4"/>
        <v>0.005782407407407407</v>
      </c>
      <c r="AD27" s="36">
        <f t="shared" si="5"/>
        <v>0.027129629629629625</v>
      </c>
      <c r="AE27" s="42"/>
      <c r="AF27" s="36">
        <f t="shared" si="0"/>
        <v>0.027129629629629625</v>
      </c>
      <c r="AG27" s="36">
        <f t="shared" si="7"/>
        <v>0.0005590277777777763</v>
      </c>
    </row>
    <row r="28" spans="1:33" s="51" customFormat="1" ht="18.75" customHeight="1">
      <c r="A28" s="43">
        <v>8</v>
      </c>
      <c r="B28" s="44">
        <v>16</v>
      </c>
      <c r="C28" s="45" t="s">
        <v>99</v>
      </c>
      <c r="D28" s="45" t="s">
        <v>100</v>
      </c>
      <c r="E28" s="46" t="s">
        <v>101</v>
      </c>
      <c r="F28" s="47" t="s">
        <v>28</v>
      </c>
      <c r="G28" s="48">
        <v>0.0013622685185185185</v>
      </c>
      <c r="H28" s="48">
        <v>0.0015868055555555557</v>
      </c>
      <c r="I28" s="48">
        <v>0.0013391203703703705</v>
      </c>
      <c r="J28" s="48">
        <v>0.001579861111111111</v>
      </c>
      <c r="K28" s="48"/>
      <c r="L28" s="48">
        <v>0.0013553240740740741</v>
      </c>
      <c r="M28" s="48">
        <v>0.0020185185185185184</v>
      </c>
      <c r="N28" s="48">
        <v>0.0019837962962962964</v>
      </c>
      <c r="O28" s="48">
        <v>0.002353009259259259</v>
      </c>
      <c r="P28" s="48">
        <v>0.002391203703703704</v>
      </c>
      <c r="Q28" s="48">
        <v>0.0013587962962962963</v>
      </c>
      <c r="R28" s="48">
        <v>0.002042824074074074</v>
      </c>
      <c r="S28" s="48">
        <v>0.0020162037037037036</v>
      </c>
      <c r="T28" s="49">
        <f t="shared" si="1"/>
        <v>0.021387731481481483</v>
      </c>
      <c r="U28" s="49"/>
      <c r="V28" s="49">
        <f t="shared" si="2"/>
        <v>0.021387731481481483</v>
      </c>
      <c r="W28" s="48">
        <v>0.001335648148148148</v>
      </c>
      <c r="X28" s="48">
        <v>0.0015578703703703703</v>
      </c>
      <c r="Y28" s="48">
        <v>0.0013287037037037037</v>
      </c>
      <c r="Z28" s="48">
        <v>0.0015532407407407407</v>
      </c>
      <c r="AA28" s="49">
        <f t="shared" si="3"/>
        <v>0.005775462962962962</v>
      </c>
      <c r="AB28" s="49"/>
      <c r="AC28" s="49">
        <f t="shared" si="4"/>
        <v>0.005775462962962962</v>
      </c>
      <c r="AD28" s="49">
        <f t="shared" si="5"/>
        <v>0.027163194444444445</v>
      </c>
      <c r="AE28" s="50"/>
      <c r="AF28" s="49">
        <f t="shared" si="0"/>
        <v>0.027163194444444445</v>
      </c>
      <c r="AG28" s="49">
        <f t="shared" si="7"/>
        <v>0.000592592592592596</v>
      </c>
    </row>
    <row r="29" spans="1:33" s="39" customFormat="1" ht="18.75" customHeight="1">
      <c r="A29" s="38">
        <v>9</v>
      </c>
      <c r="B29" s="31">
        <v>34</v>
      </c>
      <c r="C29" s="32" t="s">
        <v>102</v>
      </c>
      <c r="D29" s="32" t="s">
        <v>103</v>
      </c>
      <c r="E29" s="33" t="s">
        <v>104</v>
      </c>
      <c r="F29" s="34" t="s">
        <v>28</v>
      </c>
      <c r="G29" s="35">
        <v>0.0013495370370370371</v>
      </c>
      <c r="H29" s="35">
        <v>0.001611111111111111</v>
      </c>
      <c r="I29" s="35">
        <v>0.0013298611111111113</v>
      </c>
      <c r="J29" s="35">
        <v>0.0015810185185185187</v>
      </c>
      <c r="K29" s="35"/>
      <c r="L29" s="35">
        <v>0.0013680555555555557</v>
      </c>
      <c r="M29" s="35">
        <v>0.0020081018518518516</v>
      </c>
      <c r="N29" s="35">
        <v>0.0019513888888888888</v>
      </c>
      <c r="O29" s="35">
        <v>0.0023125</v>
      </c>
      <c r="P29" s="35">
        <v>0.002429398148148148</v>
      </c>
      <c r="Q29" s="35">
        <v>0.0013622685185185185</v>
      </c>
      <c r="R29" s="35">
        <v>0.0020613425925925925</v>
      </c>
      <c r="S29" s="35">
        <v>0.0020092592592592597</v>
      </c>
      <c r="T29" s="36">
        <f t="shared" si="1"/>
        <v>0.021373842592592594</v>
      </c>
      <c r="U29" s="36"/>
      <c r="V29" s="36">
        <f t="shared" si="2"/>
        <v>0.021373842592592594</v>
      </c>
      <c r="W29" s="35">
        <v>0.001320601851851852</v>
      </c>
      <c r="X29" s="35">
        <v>0.0016539351851851854</v>
      </c>
      <c r="Y29" s="35">
        <v>0.0013067129629629629</v>
      </c>
      <c r="Z29" s="35">
        <v>0.001568287037037037</v>
      </c>
      <c r="AA29" s="36">
        <f t="shared" si="3"/>
        <v>0.005849537037037038</v>
      </c>
      <c r="AB29" s="36"/>
      <c r="AC29" s="36">
        <f t="shared" si="4"/>
        <v>0.005849537037037038</v>
      </c>
      <c r="AD29" s="36">
        <f t="shared" si="5"/>
        <v>0.027223379629629632</v>
      </c>
      <c r="AE29" s="42"/>
      <c r="AF29" s="36">
        <f t="shared" si="0"/>
        <v>0.027223379629629632</v>
      </c>
      <c r="AG29" s="36">
        <f t="shared" si="7"/>
        <v>0.0006527777777777834</v>
      </c>
    </row>
    <row r="30" spans="1:33" s="51" customFormat="1" ht="18.75" customHeight="1">
      <c r="A30" s="43">
        <v>10</v>
      </c>
      <c r="B30" s="44">
        <v>30</v>
      </c>
      <c r="C30" s="45" t="s">
        <v>105</v>
      </c>
      <c r="D30" s="45" t="s">
        <v>106</v>
      </c>
      <c r="E30" s="46" t="s">
        <v>107</v>
      </c>
      <c r="F30" s="47" t="s">
        <v>28</v>
      </c>
      <c r="G30" s="48">
        <v>0.0013553240740740741</v>
      </c>
      <c r="H30" s="48">
        <v>0.0015995370370370371</v>
      </c>
      <c r="I30" s="48">
        <v>0.0013425925925925925</v>
      </c>
      <c r="J30" s="48">
        <v>0.001590277777777778</v>
      </c>
      <c r="K30" s="48"/>
      <c r="L30" s="48">
        <v>0.0013668981481481481</v>
      </c>
      <c r="M30" s="48">
        <v>0.0020243055555555557</v>
      </c>
      <c r="N30" s="48">
        <v>0.001980324074074074</v>
      </c>
      <c r="O30" s="48">
        <v>0.002383101851851852</v>
      </c>
      <c r="P30" s="48">
        <v>0.0023993055555555556</v>
      </c>
      <c r="Q30" s="48">
        <v>0.0013738425925925925</v>
      </c>
      <c r="R30" s="48">
        <v>0.002033564814814815</v>
      </c>
      <c r="S30" s="48">
        <v>0.0020092592592592597</v>
      </c>
      <c r="T30" s="49">
        <f t="shared" si="1"/>
        <v>0.021458333333333333</v>
      </c>
      <c r="U30" s="49"/>
      <c r="V30" s="49">
        <f t="shared" si="2"/>
        <v>0.021458333333333333</v>
      </c>
      <c r="W30" s="48">
        <v>0.0013391203703703705</v>
      </c>
      <c r="X30" s="48">
        <v>0.0015810185185185187</v>
      </c>
      <c r="Y30" s="48">
        <v>0.0013217592592592593</v>
      </c>
      <c r="Z30" s="48">
        <v>0.0015462962962962963</v>
      </c>
      <c r="AA30" s="49">
        <f t="shared" si="3"/>
        <v>0.005788194444444445</v>
      </c>
      <c r="AB30" s="49"/>
      <c r="AC30" s="49">
        <f t="shared" si="4"/>
        <v>0.005788194444444445</v>
      </c>
      <c r="AD30" s="49">
        <f t="shared" si="5"/>
        <v>0.02724652777777778</v>
      </c>
      <c r="AE30" s="50"/>
      <c r="AF30" s="49">
        <f t="shared" si="0"/>
        <v>0.02724652777777778</v>
      </c>
      <c r="AG30" s="49">
        <f t="shared" si="7"/>
        <v>0.0006759259259259305</v>
      </c>
    </row>
    <row r="31" spans="1:33" s="39" customFormat="1" ht="18.75" customHeight="1">
      <c r="A31" s="38">
        <v>11</v>
      </c>
      <c r="B31" s="31">
        <v>36</v>
      </c>
      <c r="C31" s="32" t="s">
        <v>108</v>
      </c>
      <c r="D31" s="32" t="s">
        <v>109</v>
      </c>
      <c r="E31" s="33" t="s">
        <v>110</v>
      </c>
      <c r="F31" s="34" t="s">
        <v>28</v>
      </c>
      <c r="G31" s="35">
        <v>0.0013506944444444445</v>
      </c>
      <c r="H31" s="35">
        <v>0.0016504629629629632</v>
      </c>
      <c r="I31" s="35">
        <v>0.0013668981481481481</v>
      </c>
      <c r="J31" s="35">
        <v>0.0016053240740740741</v>
      </c>
      <c r="K31" s="35"/>
      <c r="L31" s="35">
        <v>0.0013506944444444445</v>
      </c>
      <c r="M31" s="35">
        <v>0.0020474537037037037</v>
      </c>
      <c r="N31" s="35">
        <v>0.0019976851851851852</v>
      </c>
      <c r="O31" s="35">
        <v>0.002353009259259259</v>
      </c>
      <c r="P31" s="35">
        <v>0.0023784722222222224</v>
      </c>
      <c r="Q31" s="35">
        <v>0.00137037037037037</v>
      </c>
      <c r="R31" s="35">
        <v>0.002041666666666667</v>
      </c>
      <c r="S31" s="35">
        <v>0.002011574074074074</v>
      </c>
      <c r="T31" s="36">
        <f t="shared" si="1"/>
        <v>0.021524305555555557</v>
      </c>
      <c r="U31" s="36"/>
      <c r="V31" s="36">
        <f t="shared" si="2"/>
        <v>0.021524305555555557</v>
      </c>
      <c r="W31" s="35">
        <v>0.0013449074074074075</v>
      </c>
      <c r="X31" s="35">
        <v>0.0015694444444444443</v>
      </c>
      <c r="Y31" s="35">
        <v>0.0013379629629629629</v>
      </c>
      <c r="Z31" s="35">
        <v>0.0015694444444444443</v>
      </c>
      <c r="AA31" s="36">
        <f t="shared" si="3"/>
        <v>0.005821759259259259</v>
      </c>
      <c r="AB31" s="36"/>
      <c r="AC31" s="36">
        <f t="shared" si="4"/>
        <v>0.005821759259259259</v>
      </c>
      <c r="AD31" s="36">
        <f t="shared" si="5"/>
        <v>0.027346064814814816</v>
      </c>
      <c r="AE31" s="42"/>
      <c r="AF31" s="36">
        <f t="shared" si="0"/>
        <v>0.027346064814814816</v>
      </c>
      <c r="AG31" s="36">
        <f t="shared" si="7"/>
        <v>0.0007754629629629674</v>
      </c>
    </row>
    <row r="32" spans="1:33" s="51" customFormat="1" ht="18.75" customHeight="1">
      <c r="A32" s="43">
        <v>12</v>
      </c>
      <c r="B32" s="44">
        <v>31</v>
      </c>
      <c r="C32" s="45" t="s">
        <v>111</v>
      </c>
      <c r="D32" s="45" t="s">
        <v>112</v>
      </c>
      <c r="E32" s="46" t="s">
        <v>113</v>
      </c>
      <c r="F32" s="47" t="s">
        <v>28</v>
      </c>
      <c r="G32" s="48">
        <v>0.0013738425925925925</v>
      </c>
      <c r="H32" s="48">
        <v>0.0016342592592592596</v>
      </c>
      <c r="I32" s="48">
        <v>0.0013587962962962963</v>
      </c>
      <c r="J32" s="48">
        <v>0.0016122685185185187</v>
      </c>
      <c r="K32" s="48"/>
      <c r="L32" s="48">
        <v>0.0013784722222222221</v>
      </c>
      <c r="M32" s="48">
        <v>0.0020555555555555557</v>
      </c>
      <c r="N32" s="48">
        <v>0.0020162037037037036</v>
      </c>
      <c r="O32" s="48">
        <v>0.0023888888888888887</v>
      </c>
      <c r="P32" s="48">
        <v>0.0024502314814814816</v>
      </c>
      <c r="Q32" s="48">
        <v>0.001369212962962963</v>
      </c>
      <c r="R32" s="48">
        <v>0.0020636574074074073</v>
      </c>
      <c r="S32" s="48">
        <v>0.002025462962962963</v>
      </c>
      <c r="T32" s="49">
        <f t="shared" si="1"/>
        <v>0.02172685185185185</v>
      </c>
      <c r="U32" s="49"/>
      <c r="V32" s="49">
        <f t="shared" si="2"/>
        <v>0.02172685185185185</v>
      </c>
      <c r="W32" s="48">
        <v>0.0013460648148148147</v>
      </c>
      <c r="X32" s="48">
        <v>0.001591435185185185</v>
      </c>
      <c r="Y32" s="48">
        <v>0.0013368055555555555</v>
      </c>
      <c r="Z32" s="48">
        <v>0.0015706018518518519</v>
      </c>
      <c r="AA32" s="49">
        <f t="shared" si="3"/>
        <v>0.005844907407407407</v>
      </c>
      <c r="AB32" s="49"/>
      <c r="AC32" s="49">
        <f t="shared" si="4"/>
        <v>0.005844907407407407</v>
      </c>
      <c r="AD32" s="49">
        <f t="shared" si="5"/>
        <v>0.027571759259259258</v>
      </c>
      <c r="AE32" s="50"/>
      <c r="AF32" s="49">
        <f t="shared" si="0"/>
        <v>0.027571759259259258</v>
      </c>
      <c r="AG32" s="49">
        <f t="shared" si="7"/>
        <v>0.001001157407407409</v>
      </c>
    </row>
    <row r="33" spans="1:33" s="39" customFormat="1" ht="18.75" customHeight="1">
      <c r="A33" s="38">
        <v>13</v>
      </c>
      <c r="B33" s="31">
        <v>33</v>
      </c>
      <c r="C33" s="32" t="s">
        <v>114</v>
      </c>
      <c r="D33" s="32" t="s">
        <v>115</v>
      </c>
      <c r="E33" s="33" t="s">
        <v>116</v>
      </c>
      <c r="F33" s="34" t="s">
        <v>28</v>
      </c>
      <c r="G33" s="35">
        <v>0.0013530092592592593</v>
      </c>
      <c r="H33" s="35">
        <v>0.0016180555555555557</v>
      </c>
      <c r="I33" s="35">
        <v>0.001347222222222222</v>
      </c>
      <c r="J33" s="35">
        <v>0.0016087962962962963</v>
      </c>
      <c r="K33" s="35"/>
      <c r="L33" s="35">
        <v>0.0013680555555555557</v>
      </c>
      <c r="M33" s="35">
        <v>0.0020381944444444445</v>
      </c>
      <c r="N33" s="35">
        <v>0.0019988425925925924</v>
      </c>
      <c r="O33" s="35">
        <v>0.0023796296296296295</v>
      </c>
      <c r="P33" s="35">
        <v>0.002417824074074074</v>
      </c>
      <c r="Q33" s="35">
        <v>0.001392361111111111</v>
      </c>
      <c r="R33" s="35">
        <v>0.0020520833333333333</v>
      </c>
      <c r="S33" s="35">
        <v>0.0020451388888888893</v>
      </c>
      <c r="T33" s="36">
        <f t="shared" si="1"/>
        <v>0.02161921296296296</v>
      </c>
      <c r="U33" s="36"/>
      <c r="V33" s="36">
        <f t="shared" si="2"/>
        <v>0.02161921296296296</v>
      </c>
      <c r="W33" s="35">
        <v>0.0013680555555555557</v>
      </c>
      <c r="X33" s="35">
        <v>0.001613425925925926</v>
      </c>
      <c r="Y33" s="35">
        <v>0.0013622685185185185</v>
      </c>
      <c r="Z33" s="35">
        <v>0.0016099537037037037</v>
      </c>
      <c r="AA33" s="36">
        <f t="shared" si="3"/>
        <v>0.005953703703703704</v>
      </c>
      <c r="AB33" s="36"/>
      <c r="AC33" s="36">
        <f t="shared" si="4"/>
        <v>0.005953703703703704</v>
      </c>
      <c r="AD33" s="36">
        <f t="shared" si="5"/>
        <v>0.027572916666666666</v>
      </c>
      <c r="AE33" s="42"/>
      <c r="AF33" s="36">
        <f t="shared" si="0"/>
        <v>0.027572916666666666</v>
      </c>
      <c r="AG33" s="36">
        <f t="shared" si="7"/>
        <v>0.001002314814814817</v>
      </c>
    </row>
    <row r="34" spans="1:33" s="51" customFormat="1" ht="18.75" customHeight="1">
      <c r="A34" s="43">
        <v>14</v>
      </c>
      <c r="B34" s="44">
        <v>26</v>
      </c>
      <c r="C34" s="45" t="s">
        <v>117</v>
      </c>
      <c r="D34" s="45" t="s">
        <v>118</v>
      </c>
      <c r="E34" s="46" t="s">
        <v>119</v>
      </c>
      <c r="F34" s="47" t="s">
        <v>28</v>
      </c>
      <c r="G34" s="48">
        <v>0.0013541666666666667</v>
      </c>
      <c r="H34" s="48">
        <v>0.0016226851851851853</v>
      </c>
      <c r="I34" s="48">
        <v>0.0013599537037037037</v>
      </c>
      <c r="J34" s="48">
        <v>0.0016006944444444445</v>
      </c>
      <c r="K34" s="48"/>
      <c r="L34" s="48">
        <v>0.0013750000000000001</v>
      </c>
      <c r="M34" s="48">
        <v>0.0020497685185185185</v>
      </c>
      <c r="N34" s="48">
        <v>0.0020081018518518516</v>
      </c>
      <c r="O34" s="48">
        <v>0.002394675925925926</v>
      </c>
      <c r="P34" s="48">
        <v>0.0024224537037037036</v>
      </c>
      <c r="Q34" s="48">
        <v>0.0013819444444444443</v>
      </c>
      <c r="R34" s="48">
        <v>0.002056712962962963</v>
      </c>
      <c r="S34" s="48">
        <v>0.0020300925925925925</v>
      </c>
      <c r="T34" s="49">
        <f t="shared" si="1"/>
        <v>0.02165625</v>
      </c>
      <c r="U34" s="49"/>
      <c r="V34" s="49">
        <f t="shared" si="2"/>
        <v>0.02165625</v>
      </c>
      <c r="W34" s="48">
        <v>0.0013750000000000001</v>
      </c>
      <c r="X34" s="48">
        <v>0.0016203703703703703</v>
      </c>
      <c r="Y34" s="48">
        <v>0.0013587962962962963</v>
      </c>
      <c r="Z34" s="48">
        <v>0.0015844907407407407</v>
      </c>
      <c r="AA34" s="49">
        <f t="shared" si="3"/>
        <v>0.005938657407407407</v>
      </c>
      <c r="AB34" s="49"/>
      <c r="AC34" s="49">
        <f t="shared" si="4"/>
        <v>0.005938657407407407</v>
      </c>
      <c r="AD34" s="49">
        <f t="shared" si="5"/>
        <v>0.027594907407407405</v>
      </c>
      <c r="AE34" s="50"/>
      <c r="AF34" s="49">
        <f t="shared" si="0"/>
        <v>0.027594907407407405</v>
      </c>
      <c r="AG34" s="49">
        <f t="shared" si="7"/>
        <v>0.001024305555555556</v>
      </c>
    </row>
    <row r="35" spans="1:33" s="39" customFormat="1" ht="18.75" customHeight="1">
      <c r="A35" s="38">
        <v>15</v>
      </c>
      <c r="B35" s="31">
        <v>24</v>
      </c>
      <c r="C35" s="32" t="s">
        <v>120</v>
      </c>
      <c r="D35" s="32" t="s">
        <v>121</v>
      </c>
      <c r="E35" s="33" t="s">
        <v>92</v>
      </c>
      <c r="F35" s="34" t="s">
        <v>28</v>
      </c>
      <c r="G35" s="35">
        <v>0.0013680555555555557</v>
      </c>
      <c r="H35" s="35">
        <v>0.001616898148148148</v>
      </c>
      <c r="I35" s="35">
        <v>0.0013877314814814813</v>
      </c>
      <c r="J35" s="35">
        <v>0.001621527777777778</v>
      </c>
      <c r="K35" s="35"/>
      <c r="L35" s="35">
        <v>0.00137037037037037</v>
      </c>
      <c r="M35" s="35">
        <v>0.0020497685185185185</v>
      </c>
      <c r="N35" s="35">
        <v>0.00199537037037037</v>
      </c>
      <c r="O35" s="35">
        <v>0.0023969907407407408</v>
      </c>
      <c r="P35" s="35">
        <v>0.0024745370370370372</v>
      </c>
      <c r="Q35" s="35">
        <v>0.00140625</v>
      </c>
      <c r="R35" s="35">
        <v>0.0020949074074074073</v>
      </c>
      <c r="S35" s="35">
        <v>0.0020462962962962965</v>
      </c>
      <c r="T35" s="36">
        <f t="shared" si="1"/>
        <v>0.0218287037037037</v>
      </c>
      <c r="U35" s="36"/>
      <c r="V35" s="36">
        <f t="shared" si="2"/>
        <v>0.0218287037037037</v>
      </c>
      <c r="W35" s="35">
        <v>0.001392361111111111</v>
      </c>
      <c r="X35" s="35">
        <v>0.001625</v>
      </c>
      <c r="Y35" s="35">
        <v>0.0013599537037037037</v>
      </c>
      <c r="Z35" s="35">
        <v>0.001596064814814815</v>
      </c>
      <c r="AA35" s="36">
        <f t="shared" si="3"/>
        <v>0.00597337962962963</v>
      </c>
      <c r="AB35" s="36"/>
      <c r="AC35" s="36">
        <f t="shared" si="4"/>
        <v>0.00597337962962963</v>
      </c>
      <c r="AD35" s="36">
        <f t="shared" si="5"/>
        <v>0.02780208333333333</v>
      </c>
      <c r="AE35" s="42"/>
      <c r="AF35" s="36">
        <f t="shared" si="0"/>
        <v>0.02780208333333333</v>
      </c>
      <c r="AG35" s="36">
        <f t="shared" si="7"/>
        <v>0.0012314814814814827</v>
      </c>
    </row>
    <row r="36" spans="1:33" s="51" customFormat="1" ht="18.75" customHeight="1">
      <c r="A36" s="43">
        <v>16</v>
      </c>
      <c r="B36" s="44">
        <v>18</v>
      </c>
      <c r="C36" s="45" t="s">
        <v>122</v>
      </c>
      <c r="D36" s="45" t="s">
        <v>123</v>
      </c>
      <c r="E36" s="46" t="s">
        <v>124</v>
      </c>
      <c r="F36" s="47" t="s">
        <v>28</v>
      </c>
      <c r="G36" s="48">
        <v>0.001400462962962963</v>
      </c>
      <c r="H36" s="48">
        <v>0.0016597222222222224</v>
      </c>
      <c r="I36" s="48">
        <v>0.0013877314814814813</v>
      </c>
      <c r="J36" s="48">
        <v>0.0016469907407407407</v>
      </c>
      <c r="K36" s="48"/>
      <c r="L36" s="48">
        <v>0.0014016203703703706</v>
      </c>
      <c r="M36" s="48">
        <v>0.002096064814814815</v>
      </c>
      <c r="N36" s="48">
        <v>0.0020370370370370373</v>
      </c>
      <c r="O36" s="48">
        <v>0.002416666666666667</v>
      </c>
      <c r="P36" s="48">
        <v>0.0024664351851851852</v>
      </c>
      <c r="Q36" s="48">
        <v>0.0014247685185185186</v>
      </c>
      <c r="R36" s="48">
        <v>0.0021122685185185185</v>
      </c>
      <c r="S36" s="48">
        <v>0.0020509259259259257</v>
      </c>
      <c r="T36" s="49">
        <f t="shared" si="1"/>
        <v>0.022100694444444447</v>
      </c>
      <c r="U36" s="49"/>
      <c r="V36" s="49">
        <f t="shared" si="2"/>
        <v>0.022100694444444447</v>
      </c>
      <c r="W36" s="48">
        <v>0.001388888888888889</v>
      </c>
      <c r="X36" s="48">
        <v>0.0016423611111111111</v>
      </c>
      <c r="Y36" s="48">
        <v>0.001365740740740741</v>
      </c>
      <c r="Z36" s="48">
        <v>0.001597222222222222</v>
      </c>
      <c r="AA36" s="49">
        <f t="shared" si="3"/>
        <v>0.005994212962962963</v>
      </c>
      <c r="AB36" s="49"/>
      <c r="AC36" s="49">
        <f t="shared" si="4"/>
        <v>0.005994212962962963</v>
      </c>
      <c r="AD36" s="49">
        <f t="shared" si="5"/>
        <v>0.02809490740740741</v>
      </c>
      <c r="AE36" s="50"/>
      <c r="AF36" s="49">
        <f t="shared" si="0"/>
        <v>0.02809490740740741</v>
      </c>
      <c r="AG36" s="49">
        <f t="shared" si="7"/>
        <v>0.00152430555555556</v>
      </c>
    </row>
    <row r="37" spans="1:33" s="39" customFormat="1" ht="18.75" customHeight="1">
      <c r="A37" s="38">
        <v>17</v>
      </c>
      <c r="B37" s="31">
        <v>27</v>
      </c>
      <c r="C37" s="32" t="s">
        <v>125</v>
      </c>
      <c r="D37" s="32" t="s">
        <v>126</v>
      </c>
      <c r="E37" s="33" t="s">
        <v>127</v>
      </c>
      <c r="F37" s="34" t="s">
        <v>28</v>
      </c>
      <c r="G37" s="35">
        <v>0.0014039351851851851</v>
      </c>
      <c r="H37" s="35">
        <v>0.0016944444444444444</v>
      </c>
      <c r="I37" s="35">
        <v>0.0013831018518518517</v>
      </c>
      <c r="J37" s="35">
        <v>0.0016469907407407407</v>
      </c>
      <c r="K37" s="35"/>
      <c r="L37" s="35">
        <v>0.0013842592592592593</v>
      </c>
      <c r="M37" s="35">
        <v>0.0020613425925925925</v>
      </c>
      <c r="N37" s="35">
        <v>0.0020243055555555557</v>
      </c>
      <c r="O37" s="35">
        <v>0.0024212962962962964</v>
      </c>
      <c r="P37" s="35">
        <v>0.0025243055555555552</v>
      </c>
      <c r="Q37" s="35">
        <v>0.0014317129629629628</v>
      </c>
      <c r="R37" s="35">
        <v>0.002119212962962963</v>
      </c>
      <c r="S37" s="35">
        <v>0.0020844907407407405</v>
      </c>
      <c r="T37" s="36">
        <f t="shared" si="1"/>
        <v>0.022179398148148143</v>
      </c>
      <c r="U37" s="36"/>
      <c r="V37" s="36">
        <f t="shared" si="2"/>
        <v>0.022179398148148143</v>
      </c>
      <c r="W37" s="35">
        <v>0.0013842592592592593</v>
      </c>
      <c r="X37" s="35">
        <v>0.0016620370370370372</v>
      </c>
      <c r="Y37" s="35">
        <v>0.0013622685185185185</v>
      </c>
      <c r="Z37" s="35">
        <v>0.0016180555555555557</v>
      </c>
      <c r="AA37" s="36">
        <f t="shared" si="3"/>
        <v>0.0060266203703703706</v>
      </c>
      <c r="AB37" s="36"/>
      <c r="AC37" s="36">
        <f t="shared" si="4"/>
        <v>0.0060266203703703706</v>
      </c>
      <c r="AD37" s="36">
        <f t="shared" si="5"/>
        <v>0.028206018518518512</v>
      </c>
      <c r="AE37" s="42"/>
      <c r="AF37" s="36">
        <f t="shared" si="0"/>
        <v>0.028206018518518512</v>
      </c>
      <c r="AG37" s="36">
        <f t="shared" si="7"/>
        <v>0.0016354166666666635</v>
      </c>
    </row>
    <row r="38" spans="1:33" s="51" customFormat="1" ht="18.75" customHeight="1">
      <c r="A38" s="43">
        <v>18</v>
      </c>
      <c r="B38" s="44">
        <v>23</v>
      </c>
      <c r="C38" s="45" t="s">
        <v>128</v>
      </c>
      <c r="D38" s="45" t="s">
        <v>129</v>
      </c>
      <c r="E38" s="46" t="s">
        <v>130</v>
      </c>
      <c r="F38" s="47" t="s">
        <v>28</v>
      </c>
      <c r="G38" s="48">
        <v>0.0013877314814814813</v>
      </c>
      <c r="H38" s="48">
        <v>0.0016689814814814814</v>
      </c>
      <c r="I38" s="48">
        <v>0.0013831018518518517</v>
      </c>
      <c r="J38" s="48">
        <v>0.0016539351851851854</v>
      </c>
      <c r="K38" s="48"/>
      <c r="L38" s="48">
        <v>0.0014131944444444446</v>
      </c>
      <c r="M38" s="48">
        <v>0.002085648148148148</v>
      </c>
      <c r="N38" s="48">
        <v>0.0020717592592592593</v>
      </c>
      <c r="O38" s="48">
        <v>0.002469907407407407</v>
      </c>
      <c r="P38" s="48">
        <v>0.002511574074074074</v>
      </c>
      <c r="Q38" s="48">
        <v>0.0014189814814814814</v>
      </c>
      <c r="R38" s="48">
        <v>0.002121527777777778</v>
      </c>
      <c r="S38" s="48">
        <v>0.0020810185185185185</v>
      </c>
      <c r="T38" s="49">
        <f t="shared" si="1"/>
        <v>0.022267361111111113</v>
      </c>
      <c r="U38" s="49"/>
      <c r="V38" s="49">
        <f t="shared" si="2"/>
        <v>0.022267361111111113</v>
      </c>
      <c r="W38" s="48">
        <v>0.0013981481481481481</v>
      </c>
      <c r="X38" s="48">
        <v>0.0016550925925925926</v>
      </c>
      <c r="Y38" s="48">
        <v>0.0013726851851851851</v>
      </c>
      <c r="Z38" s="48">
        <v>0.001625</v>
      </c>
      <c r="AA38" s="49">
        <f t="shared" si="3"/>
        <v>0.006050925925925926</v>
      </c>
      <c r="AB38" s="49"/>
      <c r="AC38" s="49">
        <f t="shared" si="4"/>
        <v>0.006050925925925926</v>
      </c>
      <c r="AD38" s="49">
        <f t="shared" si="5"/>
        <v>0.028318287037037038</v>
      </c>
      <c r="AE38" s="50"/>
      <c r="AF38" s="49">
        <f t="shared" si="0"/>
        <v>0.028318287037037038</v>
      </c>
      <c r="AG38" s="49">
        <f t="shared" si="7"/>
        <v>0.001747685185185189</v>
      </c>
    </row>
    <row r="39" spans="1:33" s="39" customFormat="1" ht="18.75" customHeight="1">
      <c r="A39" s="38">
        <v>19</v>
      </c>
      <c r="B39" s="31">
        <v>17</v>
      </c>
      <c r="C39" s="32" t="s">
        <v>131</v>
      </c>
      <c r="D39" s="32" t="s">
        <v>132</v>
      </c>
      <c r="E39" s="33" t="s">
        <v>133</v>
      </c>
      <c r="F39" s="34" t="s">
        <v>28</v>
      </c>
      <c r="G39" s="35">
        <v>0.001388888888888889</v>
      </c>
      <c r="H39" s="35">
        <v>0.0016689814814814814</v>
      </c>
      <c r="I39" s="35">
        <v>0.001369212962962963</v>
      </c>
      <c r="J39" s="35">
        <v>0.001636574074074074</v>
      </c>
      <c r="K39" s="35"/>
      <c r="L39" s="35">
        <v>0.0013877314814814813</v>
      </c>
      <c r="M39" s="35">
        <v>0.002096064814814815</v>
      </c>
      <c r="N39" s="35">
        <v>0.0020381944444444445</v>
      </c>
      <c r="O39" s="35">
        <v>0.002451388888888889</v>
      </c>
      <c r="P39" s="35">
        <v>0.002534722222222222</v>
      </c>
      <c r="Q39" s="35">
        <v>0.0014537037037037036</v>
      </c>
      <c r="R39" s="35">
        <v>0.002230324074074074</v>
      </c>
      <c r="S39" s="35">
        <v>0.0021018518518518517</v>
      </c>
      <c r="T39" s="36">
        <f t="shared" si="1"/>
        <v>0.02235763888888889</v>
      </c>
      <c r="U39" s="36"/>
      <c r="V39" s="36">
        <f t="shared" si="2"/>
        <v>0.02235763888888889</v>
      </c>
      <c r="W39" s="35">
        <v>0.0013993055555555555</v>
      </c>
      <c r="X39" s="35">
        <v>0.0016643518518518518</v>
      </c>
      <c r="Y39" s="35">
        <v>0.001369212962962963</v>
      </c>
      <c r="Z39" s="35">
        <v>0.0016331018518518517</v>
      </c>
      <c r="AA39" s="36">
        <f t="shared" si="3"/>
        <v>0.006065972222222222</v>
      </c>
      <c r="AB39" s="36"/>
      <c r="AC39" s="36">
        <f t="shared" si="4"/>
        <v>0.006065972222222222</v>
      </c>
      <c r="AD39" s="36">
        <f t="shared" si="5"/>
        <v>0.02842361111111111</v>
      </c>
      <c r="AE39" s="42"/>
      <c r="AF39" s="36">
        <f t="shared" si="0"/>
        <v>0.02842361111111111</v>
      </c>
      <c r="AG39" s="36">
        <f t="shared" si="7"/>
        <v>0.0018530092592592626</v>
      </c>
    </row>
    <row r="40" spans="1:33" s="51" customFormat="1" ht="18.75" customHeight="1">
      <c r="A40" s="43">
        <v>20</v>
      </c>
      <c r="B40" s="44">
        <v>32</v>
      </c>
      <c r="C40" s="45" t="s">
        <v>134</v>
      </c>
      <c r="D40" s="45" t="s">
        <v>135</v>
      </c>
      <c r="E40" s="46" t="s">
        <v>136</v>
      </c>
      <c r="F40" s="47" t="s">
        <v>28</v>
      </c>
      <c r="G40" s="48">
        <v>0.0013668981481481481</v>
      </c>
      <c r="H40" s="48">
        <v>0.0016261574074074075</v>
      </c>
      <c r="I40" s="48">
        <v>0.001363425925925926</v>
      </c>
      <c r="J40" s="48">
        <v>0.0016087962962962963</v>
      </c>
      <c r="K40" s="48"/>
      <c r="L40" s="48">
        <v>0.0013680555555555557</v>
      </c>
      <c r="M40" s="48">
        <v>0.002033564814814815</v>
      </c>
      <c r="N40" s="48">
        <v>0.0020208333333333332</v>
      </c>
      <c r="O40" s="48">
        <v>0.0024189814814814816</v>
      </c>
      <c r="P40" s="48">
        <v>0.0024548611111111112</v>
      </c>
      <c r="Q40" s="48">
        <v>0.0014050925925925925</v>
      </c>
      <c r="R40" s="48">
        <v>0.0021041666666666665</v>
      </c>
      <c r="S40" s="48">
        <v>0.0020868055555555557</v>
      </c>
      <c r="T40" s="49">
        <f t="shared" si="1"/>
        <v>0.02185763888888889</v>
      </c>
      <c r="U40" s="49"/>
      <c r="V40" s="49">
        <f t="shared" si="2"/>
        <v>0.02185763888888889</v>
      </c>
      <c r="W40" s="48">
        <v>0.0013912037037037037</v>
      </c>
      <c r="X40" s="48">
        <v>0.0016608796296296296</v>
      </c>
      <c r="Y40" s="48">
        <v>0.001347222222222222</v>
      </c>
      <c r="Z40" s="48">
        <v>0.0015856481481481479</v>
      </c>
      <c r="AA40" s="49">
        <f t="shared" si="3"/>
        <v>0.005984953703703703</v>
      </c>
      <c r="AB40" s="49"/>
      <c r="AC40" s="49">
        <f t="shared" si="4"/>
        <v>0.005984953703703703</v>
      </c>
      <c r="AD40" s="49">
        <f t="shared" si="5"/>
        <v>0.027842592592592596</v>
      </c>
      <c r="AE40" s="50">
        <v>0.0006944444444444445</v>
      </c>
      <c r="AF40" s="49">
        <f t="shared" si="0"/>
        <v>0.02853703703703704</v>
      </c>
      <c r="AG40" s="49">
        <f t="shared" si="7"/>
        <v>0.0019664351851851926</v>
      </c>
    </row>
    <row r="41" spans="1:33" s="39" customFormat="1" ht="18.75" customHeight="1">
      <c r="A41" s="38">
        <v>21</v>
      </c>
      <c r="B41" s="31">
        <v>25</v>
      </c>
      <c r="C41" s="32" t="s">
        <v>137</v>
      </c>
      <c r="D41" s="32" t="s">
        <v>138</v>
      </c>
      <c r="E41" s="33" t="s">
        <v>139</v>
      </c>
      <c r="F41" s="34" t="s">
        <v>28</v>
      </c>
      <c r="G41" s="35">
        <v>0.0014305555555555556</v>
      </c>
      <c r="H41" s="35">
        <v>0.0016770833333333334</v>
      </c>
      <c r="I41" s="35">
        <v>0.0014085648148148147</v>
      </c>
      <c r="J41" s="35">
        <v>0.0016724537037037036</v>
      </c>
      <c r="K41" s="35"/>
      <c r="L41" s="35">
        <v>0.0014247685185185186</v>
      </c>
      <c r="M41" s="35">
        <v>0.0020995370370370373</v>
      </c>
      <c r="N41" s="35">
        <v>0.002087962962962963</v>
      </c>
      <c r="O41" s="35">
        <v>0.002482638888888889</v>
      </c>
      <c r="P41" s="35">
        <v>0.0025266203703703705</v>
      </c>
      <c r="Q41" s="35">
        <v>0.0014224537037037038</v>
      </c>
      <c r="R41" s="35">
        <v>0.0021296296296296298</v>
      </c>
      <c r="S41" s="35">
        <v>0.002277777777777778</v>
      </c>
      <c r="T41" s="36">
        <f t="shared" si="1"/>
        <v>0.022640046296296297</v>
      </c>
      <c r="U41" s="36"/>
      <c r="V41" s="36">
        <f t="shared" si="2"/>
        <v>0.022640046296296297</v>
      </c>
      <c r="W41" s="35">
        <v>0.0013993055555555555</v>
      </c>
      <c r="X41" s="35">
        <v>0.0016203703703703703</v>
      </c>
      <c r="Y41" s="35">
        <v>0.0013564814814814813</v>
      </c>
      <c r="Z41" s="35">
        <v>0.001579861111111111</v>
      </c>
      <c r="AA41" s="36">
        <f t="shared" si="3"/>
        <v>0.005956018518518518</v>
      </c>
      <c r="AB41" s="36"/>
      <c r="AC41" s="36">
        <f t="shared" si="4"/>
        <v>0.005956018518518518</v>
      </c>
      <c r="AD41" s="36">
        <f t="shared" si="5"/>
        <v>0.028596064814814814</v>
      </c>
      <c r="AE41" s="42"/>
      <c r="AF41" s="36">
        <f t="shared" si="0"/>
        <v>0.028596064814814814</v>
      </c>
      <c r="AG41" s="36">
        <f t="shared" si="7"/>
        <v>0.002025462962962965</v>
      </c>
    </row>
    <row r="42" spans="1:33" s="51" customFormat="1" ht="18.75" customHeight="1">
      <c r="A42" s="43">
        <v>22</v>
      </c>
      <c r="B42" s="44">
        <v>22</v>
      </c>
      <c r="C42" s="45" t="s">
        <v>140</v>
      </c>
      <c r="D42" s="45" t="s">
        <v>141</v>
      </c>
      <c r="E42" s="46" t="s">
        <v>142</v>
      </c>
      <c r="F42" s="47" t="s">
        <v>28</v>
      </c>
      <c r="G42" s="48">
        <v>0.0014374999999999998</v>
      </c>
      <c r="H42" s="48">
        <v>0.0017199074074074072</v>
      </c>
      <c r="I42" s="48">
        <v>0.0014224537037037038</v>
      </c>
      <c r="J42" s="48">
        <v>0.0016828703703703704</v>
      </c>
      <c r="K42" s="48"/>
      <c r="L42" s="48">
        <v>0.0014456018518518518</v>
      </c>
      <c r="M42" s="48">
        <v>0.002125</v>
      </c>
      <c r="N42" s="48">
        <v>0.002041666666666667</v>
      </c>
      <c r="O42" s="48">
        <v>0.0024618055555555556</v>
      </c>
      <c r="P42" s="48">
        <v>0.002511574074074074</v>
      </c>
      <c r="Q42" s="48">
        <v>0.0014548611111111114</v>
      </c>
      <c r="R42" s="48">
        <v>0.0021527777777777778</v>
      </c>
      <c r="S42" s="48">
        <v>0.0021087962962962965</v>
      </c>
      <c r="T42" s="49">
        <f t="shared" si="1"/>
        <v>0.022564814814814815</v>
      </c>
      <c r="U42" s="49"/>
      <c r="V42" s="49">
        <f t="shared" si="2"/>
        <v>0.022564814814814815</v>
      </c>
      <c r="W42" s="48">
        <v>0.0014027777777777777</v>
      </c>
      <c r="X42" s="48">
        <v>0.001644675925925926</v>
      </c>
      <c r="Y42" s="48">
        <v>0.0013738425925925925</v>
      </c>
      <c r="Z42" s="48">
        <v>0.001613425925925926</v>
      </c>
      <c r="AA42" s="49">
        <f t="shared" si="3"/>
        <v>0.006034722222222223</v>
      </c>
      <c r="AB42" s="49"/>
      <c r="AC42" s="49">
        <f t="shared" si="4"/>
        <v>0.006034722222222223</v>
      </c>
      <c r="AD42" s="49">
        <f t="shared" si="5"/>
        <v>0.028599537037037038</v>
      </c>
      <c r="AE42" s="50"/>
      <c r="AF42" s="49">
        <f t="shared" si="0"/>
        <v>0.028599537037037038</v>
      </c>
      <c r="AG42" s="49">
        <f t="shared" si="7"/>
        <v>0.002028935185185189</v>
      </c>
    </row>
    <row r="43" spans="1:33" s="39" customFormat="1" ht="18.75" customHeight="1">
      <c r="A43" s="38">
        <v>23</v>
      </c>
      <c r="B43" s="31">
        <v>21</v>
      </c>
      <c r="C43" s="32" t="s">
        <v>143</v>
      </c>
      <c r="D43" s="32" t="s">
        <v>144</v>
      </c>
      <c r="E43" s="33" t="s">
        <v>145</v>
      </c>
      <c r="F43" s="34" t="s">
        <v>28</v>
      </c>
      <c r="G43" s="35">
        <v>0.0013541666666666667</v>
      </c>
      <c r="H43" s="35">
        <v>0.001619212962962963</v>
      </c>
      <c r="I43" s="35">
        <v>0.001371527777777778</v>
      </c>
      <c r="J43" s="35">
        <v>0.0016087962962962963</v>
      </c>
      <c r="K43" s="35"/>
      <c r="L43" s="35">
        <v>0.0013668981481481481</v>
      </c>
      <c r="M43" s="35">
        <v>0.0020775462962962965</v>
      </c>
      <c r="N43" s="35">
        <v>0.0020497685185185185</v>
      </c>
      <c r="O43" s="35">
        <v>0.0023958333333333336</v>
      </c>
      <c r="P43" s="35">
        <v>0.0024953703703703705</v>
      </c>
      <c r="Q43" s="35">
        <v>0.0014085648148148147</v>
      </c>
      <c r="R43" s="35">
        <v>0.002150462962962963</v>
      </c>
      <c r="S43" s="35">
        <v>0.0020949074074074073</v>
      </c>
      <c r="T43" s="36">
        <f t="shared" si="1"/>
        <v>0.021993055555555554</v>
      </c>
      <c r="U43" s="36"/>
      <c r="V43" s="36">
        <f t="shared" si="2"/>
        <v>0.021993055555555554</v>
      </c>
      <c r="W43" s="35">
        <v>0.0013935185185185188</v>
      </c>
      <c r="X43" s="35">
        <v>0.0016087962962962963</v>
      </c>
      <c r="Y43" s="35">
        <v>0.0013599537037037037</v>
      </c>
      <c r="Z43" s="35">
        <v>0.0015787037037037037</v>
      </c>
      <c r="AA43" s="36">
        <f t="shared" si="3"/>
        <v>0.0059409722222222225</v>
      </c>
      <c r="AB43" s="36"/>
      <c r="AC43" s="36">
        <f t="shared" si="4"/>
        <v>0.0059409722222222225</v>
      </c>
      <c r="AD43" s="36">
        <f t="shared" si="5"/>
        <v>0.027934027777777776</v>
      </c>
      <c r="AE43" s="42">
        <v>0.0006944444444444445</v>
      </c>
      <c r="AF43" s="36">
        <f t="shared" si="0"/>
        <v>0.028628472222222222</v>
      </c>
      <c r="AG43" s="36">
        <f t="shared" si="7"/>
        <v>0.002057870370370373</v>
      </c>
    </row>
    <row r="44" spans="1:33" s="51" customFormat="1" ht="18.75" customHeight="1">
      <c r="A44" s="43">
        <v>24</v>
      </c>
      <c r="B44" s="44">
        <v>19</v>
      </c>
      <c r="C44" s="45" t="s">
        <v>146</v>
      </c>
      <c r="D44" s="45" t="s">
        <v>147</v>
      </c>
      <c r="E44" s="46" t="s">
        <v>148</v>
      </c>
      <c r="F44" s="47" t="s">
        <v>28</v>
      </c>
      <c r="G44" s="48">
        <v>0.0013993055555555555</v>
      </c>
      <c r="H44" s="48">
        <v>0.0017893518518518519</v>
      </c>
      <c r="I44" s="48">
        <v>0.0014074074074074076</v>
      </c>
      <c r="J44" s="48">
        <v>0.0016944444444444444</v>
      </c>
      <c r="K44" s="48"/>
      <c r="L44" s="48">
        <v>0.0014479166666666666</v>
      </c>
      <c r="M44" s="48">
        <v>0.002158564814814815</v>
      </c>
      <c r="N44" s="48">
        <v>0.0020925925925925925</v>
      </c>
      <c r="O44" s="48">
        <v>0.0024641203703703704</v>
      </c>
      <c r="P44" s="48">
        <v>0.002554398148148148</v>
      </c>
      <c r="Q44" s="48">
        <v>0.0014594907407407406</v>
      </c>
      <c r="R44" s="48">
        <v>0.002130787037037037</v>
      </c>
      <c r="S44" s="48">
        <v>0.0020590277777777777</v>
      </c>
      <c r="T44" s="49">
        <f t="shared" si="1"/>
        <v>0.022657407407407404</v>
      </c>
      <c r="U44" s="49"/>
      <c r="V44" s="49">
        <f t="shared" si="2"/>
        <v>0.022657407407407404</v>
      </c>
      <c r="W44" s="48">
        <v>0.0014085648148148147</v>
      </c>
      <c r="X44" s="48">
        <v>0.0016342592592592596</v>
      </c>
      <c r="Y44" s="48">
        <v>0.0013761574074074075</v>
      </c>
      <c r="Z44" s="48">
        <v>0.0016157407407407407</v>
      </c>
      <c r="AA44" s="49">
        <f t="shared" si="3"/>
        <v>0.006034722222222223</v>
      </c>
      <c r="AB44" s="49"/>
      <c r="AC44" s="49">
        <f t="shared" si="4"/>
        <v>0.006034722222222223</v>
      </c>
      <c r="AD44" s="49">
        <f t="shared" si="5"/>
        <v>0.028692129629629626</v>
      </c>
      <c r="AE44" s="50"/>
      <c r="AF44" s="49">
        <f t="shared" si="0"/>
        <v>0.028692129629629626</v>
      </c>
      <c r="AG44" s="49">
        <f t="shared" si="7"/>
        <v>0.0021215277777777777</v>
      </c>
    </row>
    <row r="45" spans="1:33" s="41" customFormat="1" ht="18.75" customHeight="1">
      <c r="A45" s="38"/>
      <c r="B45" s="31">
        <v>39</v>
      </c>
      <c r="C45" s="32" t="s">
        <v>149</v>
      </c>
      <c r="D45" s="32" t="s">
        <v>150</v>
      </c>
      <c r="E45" s="33" t="s">
        <v>151</v>
      </c>
      <c r="F45" s="34" t="s">
        <v>28</v>
      </c>
      <c r="G45" s="35">
        <v>0.0013518518518518521</v>
      </c>
      <c r="H45" s="35">
        <v>0.0015868055555555557</v>
      </c>
      <c r="I45" s="35">
        <v>0.001363425925925926</v>
      </c>
      <c r="J45" s="35">
        <v>0.001565972222222222</v>
      </c>
      <c r="K45" s="35"/>
      <c r="L45" s="35">
        <v>0.0013298611111111113</v>
      </c>
      <c r="M45" s="35">
        <v>0.00208912037037037</v>
      </c>
      <c r="N45" s="35">
        <v>0.0019270833333333334</v>
      </c>
      <c r="O45" s="35">
        <v>0.002290509259259259</v>
      </c>
      <c r="P45" s="35"/>
      <c r="Q45" s="35"/>
      <c r="R45" s="35"/>
      <c r="S45" s="35"/>
      <c r="T45" s="36"/>
      <c r="U45" s="36"/>
      <c r="V45" s="36"/>
      <c r="W45" s="40"/>
      <c r="X45" s="40"/>
      <c r="Y45" s="40"/>
      <c r="Z45" s="40"/>
      <c r="AA45" s="36"/>
      <c r="AB45" s="36"/>
      <c r="AC45" s="36"/>
      <c r="AD45" s="36"/>
      <c r="AE45" s="42"/>
      <c r="AF45" s="10" t="s">
        <v>174</v>
      </c>
      <c r="AG45" s="36"/>
    </row>
    <row r="46" spans="1:33" s="54" customFormat="1" ht="18.75" customHeight="1">
      <c r="A46" s="43"/>
      <c r="B46" s="44"/>
      <c r="C46" s="45"/>
      <c r="D46" s="45"/>
      <c r="E46" s="46"/>
      <c r="F46" s="47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9"/>
      <c r="U46" s="49"/>
      <c r="V46" s="49"/>
      <c r="W46" s="52"/>
      <c r="X46" s="52"/>
      <c r="Y46" s="52"/>
      <c r="Z46" s="52"/>
      <c r="AA46" s="49"/>
      <c r="AB46" s="49"/>
      <c r="AC46" s="49"/>
      <c r="AD46" s="49"/>
      <c r="AE46" s="50"/>
      <c r="AF46" s="49"/>
      <c r="AG46" s="49"/>
    </row>
    <row r="47" spans="1:33" s="41" customFormat="1" ht="18.75" customHeight="1">
      <c r="A47" s="38">
        <v>1</v>
      </c>
      <c r="B47" s="31">
        <v>45</v>
      </c>
      <c r="C47" s="32" t="s">
        <v>152</v>
      </c>
      <c r="D47" s="32" t="s">
        <v>153</v>
      </c>
      <c r="E47" s="33" t="s">
        <v>154</v>
      </c>
      <c r="F47" s="38" t="s">
        <v>27</v>
      </c>
      <c r="G47" s="35">
        <v>0.0013148148148148147</v>
      </c>
      <c r="H47" s="35">
        <v>0.0015810185185185187</v>
      </c>
      <c r="I47" s="35">
        <v>0.0013391203703703705</v>
      </c>
      <c r="J47" s="35">
        <v>0.001571759259259259</v>
      </c>
      <c r="K47" s="35"/>
      <c r="L47" s="35">
        <v>0.0013402777777777777</v>
      </c>
      <c r="M47" s="35">
        <v>0.0020046296296296296</v>
      </c>
      <c r="N47" s="35">
        <v>0.001943287037037037</v>
      </c>
      <c r="O47" s="35">
        <v>0.0023078703703703703</v>
      </c>
      <c r="P47" s="35">
        <v>0.002372685185185185</v>
      </c>
      <c r="Q47" s="35">
        <v>0.001363425925925926</v>
      </c>
      <c r="R47" s="35">
        <v>0.0020277777777777777</v>
      </c>
      <c r="S47" s="35">
        <v>0.0019814814814814816</v>
      </c>
      <c r="T47" s="36">
        <f t="shared" si="1"/>
        <v>0.021148148148148152</v>
      </c>
      <c r="U47" s="36"/>
      <c r="V47" s="36">
        <f t="shared" si="2"/>
        <v>0.021148148148148152</v>
      </c>
      <c r="W47" s="35">
        <v>0.001334490740740741</v>
      </c>
      <c r="X47" s="35">
        <v>0.001579861111111111</v>
      </c>
      <c r="Y47" s="35">
        <v>0.0013530092592592593</v>
      </c>
      <c r="Z47" s="35">
        <v>0.0015868055555555557</v>
      </c>
      <c r="AA47" s="36">
        <f t="shared" si="3"/>
        <v>0.005854166666666667</v>
      </c>
      <c r="AB47" s="36"/>
      <c r="AC47" s="36">
        <f t="shared" si="4"/>
        <v>0.005854166666666667</v>
      </c>
      <c r="AD47" s="36">
        <f t="shared" si="5"/>
        <v>0.02700231481481482</v>
      </c>
      <c r="AE47" s="42"/>
      <c r="AF47" s="36">
        <f t="shared" si="0"/>
        <v>0.02700231481481482</v>
      </c>
      <c r="AG47" s="36">
        <f>AF47-$AF$47</f>
        <v>0</v>
      </c>
    </row>
    <row r="48" spans="1:33" s="54" customFormat="1" ht="18.75" customHeight="1">
      <c r="A48" s="43">
        <v>2</v>
      </c>
      <c r="B48" s="44">
        <v>43</v>
      </c>
      <c r="C48" s="45" t="s">
        <v>155</v>
      </c>
      <c r="D48" s="45" t="s">
        <v>156</v>
      </c>
      <c r="E48" s="46" t="s">
        <v>157</v>
      </c>
      <c r="F48" s="43" t="s">
        <v>27</v>
      </c>
      <c r="G48" s="48">
        <v>0.0013321759259259259</v>
      </c>
      <c r="H48" s="48">
        <v>0.0016342592592592596</v>
      </c>
      <c r="I48" s="48">
        <v>0.001341435185185185</v>
      </c>
      <c r="J48" s="48">
        <v>0.001596064814814815</v>
      </c>
      <c r="K48" s="48"/>
      <c r="L48" s="48">
        <v>0.001363425925925926</v>
      </c>
      <c r="M48" s="48">
        <v>0.002011574074074074</v>
      </c>
      <c r="N48" s="48">
        <v>0.001982638888888889</v>
      </c>
      <c r="O48" s="48">
        <v>0.0023738425925925928</v>
      </c>
      <c r="P48" s="48">
        <v>0.0024583333333333336</v>
      </c>
      <c r="Q48" s="48">
        <v>0.0013622685185185185</v>
      </c>
      <c r="R48" s="48">
        <v>0.002034722222222222</v>
      </c>
      <c r="S48" s="48">
        <v>0.0020266203703703705</v>
      </c>
      <c r="T48" s="49">
        <f t="shared" si="1"/>
        <v>0.021517361111111112</v>
      </c>
      <c r="U48" s="49"/>
      <c r="V48" s="49">
        <f t="shared" si="2"/>
        <v>0.021517361111111112</v>
      </c>
      <c r="W48" s="48">
        <v>0.0013229166666666665</v>
      </c>
      <c r="X48" s="48">
        <v>0.0016030092592592595</v>
      </c>
      <c r="Y48" s="48">
        <v>0.0013310185185185185</v>
      </c>
      <c r="Z48" s="48">
        <v>0.0015925925925925927</v>
      </c>
      <c r="AA48" s="49">
        <f t="shared" si="3"/>
        <v>0.005849537037037037</v>
      </c>
      <c r="AB48" s="49"/>
      <c r="AC48" s="49">
        <f t="shared" si="4"/>
        <v>0.005849537037037037</v>
      </c>
      <c r="AD48" s="49">
        <f t="shared" si="5"/>
        <v>0.027366898148148147</v>
      </c>
      <c r="AE48" s="50"/>
      <c r="AF48" s="49">
        <f t="shared" si="0"/>
        <v>0.027366898148148147</v>
      </c>
      <c r="AG48" s="49">
        <f>AF48-$AF$47</f>
        <v>0.0003645833333333279</v>
      </c>
    </row>
    <row r="49" spans="1:33" s="41" customFormat="1" ht="18.75" customHeight="1">
      <c r="A49" s="38">
        <v>3</v>
      </c>
      <c r="B49" s="31">
        <v>42</v>
      </c>
      <c r="C49" s="32" t="s">
        <v>158</v>
      </c>
      <c r="D49" s="32" t="s">
        <v>159</v>
      </c>
      <c r="E49" s="33" t="s">
        <v>160</v>
      </c>
      <c r="F49" s="38" t="s">
        <v>27</v>
      </c>
      <c r="G49" s="35">
        <v>0.0013726851851851851</v>
      </c>
      <c r="H49" s="35">
        <v>0.0016307870370370367</v>
      </c>
      <c r="I49" s="35">
        <v>0.0013518518518518521</v>
      </c>
      <c r="J49" s="35">
        <v>0.001590277777777778</v>
      </c>
      <c r="K49" s="35"/>
      <c r="L49" s="35">
        <v>0.0013726851851851851</v>
      </c>
      <c r="M49" s="35">
        <v>0.002019675925925926</v>
      </c>
      <c r="N49" s="35">
        <v>0.0019837962962962964</v>
      </c>
      <c r="O49" s="35">
        <v>0.002366898148148148</v>
      </c>
      <c r="P49" s="35">
        <v>0.002428240740740741</v>
      </c>
      <c r="Q49" s="35">
        <v>0.001400462962962963</v>
      </c>
      <c r="R49" s="35">
        <v>0.002065972222222222</v>
      </c>
      <c r="S49" s="35">
        <v>0.0020243055555555557</v>
      </c>
      <c r="T49" s="36">
        <f t="shared" si="1"/>
        <v>0.02160763888888889</v>
      </c>
      <c r="U49" s="36"/>
      <c r="V49" s="36">
        <f t="shared" si="2"/>
        <v>0.02160763888888889</v>
      </c>
      <c r="W49" s="35">
        <v>0.0013541666666666667</v>
      </c>
      <c r="X49" s="35">
        <v>0.001596064814814815</v>
      </c>
      <c r="Y49" s="35">
        <v>0.0013518518518518521</v>
      </c>
      <c r="Z49" s="35">
        <v>0.0015949074074074075</v>
      </c>
      <c r="AA49" s="36">
        <f t="shared" si="3"/>
        <v>0.005896990740740742</v>
      </c>
      <c r="AB49" s="36"/>
      <c r="AC49" s="36">
        <f t="shared" si="4"/>
        <v>0.005896990740740742</v>
      </c>
      <c r="AD49" s="36">
        <f t="shared" si="5"/>
        <v>0.027504629629629632</v>
      </c>
      <c r="AE49" s="42"/>
      <c r="AF49" s="36">
        <f t="shared" si="0"/>
        <v>0.027504629629629632</v>
      </c>
      <c r="AG49" s="36">
        <f>AF49-$AF$47</f>
        <v>0.0005023148148148131</v>
      </c>
    </row>
    <row r="50" spans="1:33" s="54" customFormat="1" ht="18.75" customHeight="1">
      <c r="A50" s="43">
        <v>4</v>
      </c>
      <c r="B50" s="44">
        <v>41</v>
      </c>
      <c r="C50" s="45" t="s">
        <v>161</v>
      </c>
      <c r="D50" s="45" t="s">
        <v>162</v>
      </c>
      <c r="E50" s="46" t="s">
        <v>163</v>
      </c>
      <c r="F50" s="43" t="s">
        <v>27</v>
      </c>
      <c r="G50" s="48">
        <v>0.0013842592592592593</v>
      </c>
      <c r="H50" s="48">
        <v>0.0016550925925925926</v>
      </c>
      <c r="I50" s="48">
        <v>0.0013541666666666667</v>
      </c>
      <c r="J50" s="48">
        <v>0.0016226851851851853</v>
      </c>
      <c r="K50" s="48"/>
      <c r="L50" s="48">
        <v>0.0013587962962962963</v>
      </c>
      <c r="M50" s="48">
        <v>0.0020219907407407404</v>
      </c>
      <c r="N50" s="48">
        <v>0.0019988425925925924</v>
      </c>
      <c r="O50" s="48">
        <v>0.002361111111111111</v>
      </c>
      <c r="P50" s="48">
        <v>0.0024571759259259256</v>
      </c>
      <c r="Q50" s="48">
        <v>0.00140625</v>
      </c>
      <c r="R50" s="48">
        <v>0.002056712962962963</v>
      </c>
      <c r="S50" s="48">
        <v>0.0020208333333333332</v>
      </c>
      <c r="T50" s="49">
        <f t="shared" si="1"/>
        <v>0.021697916666666664</v>
      </c>
      <c r="U50" s="49"/>
      <c r="V50" s="49">
        <f t="shared" si="2"/>
        <v>0.021697916666666664</v>
      </c>
      <c r="W50" s="48">
        <v>0.001334490740740741</v>
      </c>
      <c r="X50" s="48">
        <v>0.0016388888888888887</v>
      </c>
      <c r="Y50" s="48">
        <v>0.0013402777777777777</v>
      </c>
      <c r="Z50" s="48">
        <v>0.0016006944444444445</v>
      </c>
      <c r="AA50" s="49">
        <f t="shared" si="3"/>
        <v>0.005914351851851852</v>
      </c>
      <c r="AB50" s="49"/>
      <c r="AC50" s="49">
        <f t="shared" si="4"/>
        <v>0.005914351851851852</v>
      </c>
      <c r="AD50" s="49">
        <f t="shared" si="5"/>
        <v>0.027612268518518515</v>
      </c>
      <c r="AE50" s="50"/>
      <c r="AF50" s="49">
        <f t="shared" si="0"/>
        <v>0.027612268518518515</v>
      </c>
      <c r="AG50" s="49">
        <f>AF50-$AF$47</f>
        <v>0.0006099537037036959</v>
      </c>
    </row>
    <row r="51" spans="1:33" s="41" customFormat="1" ht="18.75" customHeight="1">
      <c r="A51" s="38">
        <v>5</v>
      </c>
      <c r="B51" s="31">
        <v>44</v>
      </c>
      <c r="C51" s="32" t="s">
        <v>164</v>
      </c>
      <c r="D51" s="32" t="s">
        <v>165</v>
      </c>
      <c r="E51" s="33" t="s">
        <v>166</v>
      </c>
      <c r="F51" s="38" t="s">
        <v>27</v>
      </c>
      <c r="G51" s="35">
        <v>0.0014814814814814814</v>
      </c>
      <c r="H51" s="35">
        <v>0.0018078703703703705</v>
      </c>
      <c r="I51" s="35">
        <v>0.0013402777777777777</v>
      </c>
      <c r="J51" s="35">
        <v>0.0016145833333333333</v>
      </c>
      <c r="K51" s="35"/>
      <c r="L51" s="35">
        <v>0.001357638888888889</v>
      </c>
      <c r="M51" s="35">
        <v>0.0020497685185185185</v>
      </c>
      <c r="N51" s="35">
        <v>0.0020069444444444444</v>
      </c>
      <c r="O51" s="35">
        <v>0.0023807870370370367</v>
      </c>
      <c r="P51" s="35">
        <v>0.0024120370370370368</v>
      </c>
      <c r="Q51" s="35">
        <v>0.0013738425925925925</v>
      </c>
      <c r="R51" s="35">
        <v>0.0020821759259259257</v>
      </c>
      <c r="S51" s="35">
        <v>0.0020370370370370373</v>
      </c>
      <c r="T51" s="36">
        <f t="shared" si="1"/>
        <v>0.021944444444444444</v>
      </c>
      <c r="U51" s="36"/>
      <c r="V51" s="36">
        <f t="shared" si="2"/>
        <v>0.021944444444444444</v>
      </c>
      <c r="W51" s="35">
        <v>0.0013668981481481481</v>
      </c>
      <c r="X51" s="35">
        <v>0.001587962962962963</v>
      </c>
      <c r="Y51" s="35">
        <v>0.0013483796296296297</v>
      </c>
      <c r="Z51" s="35">
        <v>0.0015775462962962963</v>
      </c>
      <c r="AA51" s="36">
        <f t="shared" si="3"/>
        <v>0.005880787037037038</v>
      </c>
      <c r="AB51" s="36"/>
      <c r="AC51" s="36">
        <f t="shared" si="4"/>
        <v>0.005880787037037038</v>
      </c>
      <c r="AD51" s="36">
        <f t="shared" si="5"/>
        <v>0.027825231481481482</v>
      </c>
      <c r="AE51" s="42">
        <v>0.0016203703703703703</v>
      </c>
      <c r="AF51" s="36">
        <f t="shared" si="0"/>
        <v>0.02944560185185185</v>
      </c>
      <c r="AG51" s="36">
        <f>AF51-$AF$47</f>
        <v>0.002443287037037032</v>
      </c>
    </row>
    <row r="52" spans="1:33" ht="14.25">
      <c r="A52" s="28"/>
      <c r="B52" s="28"/>
      <c r="C52" s="29"/>
      <c r="D52" s="28"/>
      <c r="E52" s="29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ht="14.25">
      <c r="A53" s="28"/>
      <c r="B53" s="28"/>
      <c r="C53" s="29"/>
      <c r="D53" s="28"/>
      <c r="E53" s="29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14.25">
      <c r="A54" s="28"/>
      <c r="B54" s="28"/>
      <c r="C54" s="29"/>
      <c r="D54" s="28"/>
      <c r="E54" s="29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ht="14.25">
      <c r="A55" s="28"/>
      <c r="B55" s="28"/>
      <c r="C55" s="29"/>
      <c r="D55" s="28"/>
      <c r="E55" s="29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ht="14.25">
      <c r="A56" s="28"/>
      <c r="B56" s="28"/>
      <c r="C56" s="29"/>
      <c r="D56" s="28"/>
      <c r="E56" s="29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ht="14.25">
      <c r="A57" s="28"/>
      <c r="B57" s="28"/>
      <c r="C57" s="29"/>
      <c r="D57" s="28"/>
      <c r="E57" s="29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ht="14.25">
      <c r="A58" s="28"/>
      <c r="B58" s="28"/>
      <c r="C58" s="29"/>
      <c r="D58" s="28"/>
      <c r="E58" s="29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ht="14.25">
      <c r="A59" s="28"/>
      <c r="B59" s="28"/>
      <c r="C59" s="29"/>
      <c r="D59" s="28"/>
      <c r="E59" s="29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ht="14.25">
      <c r="A60" s="28"/>
      <c r="B60" s="28"/>
      <c r="C60" s="29"/>
      <c r="D60" s="28"/>
      <c r="E60" s="29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ht="14.25">
      <c r="A61" s="28"/>
      <c r="B61" s="28"/>
      <c r="C61" s="29"/>
      <c r="D61" s="28"/>
      <c r="E61" s="29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ht="14.25">
      <c r="A62" s="28"/>
      <c r="B62" s="28"/>
      <c r="C62" s="29"/>
      <c r="D62" s="28"/>
      <c r="E62" s="29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ht="14.25">
      <c r="A63" s="28"/>
      <c r="B63" s="28"/>
      <c r="C63" s="29"/>
      <c r="D63" s="28"/>
      <c r="E63" s="29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1:33" ht="14.25">
      <c r="A64" s="28"/>
      <c r="B64" s="28"/>
      <c r="C64" s="29"/>
      <c r="D64" s="28"/>
      <c r="E64" s="29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1:33" ht="14.25">
      <c r="A65" s="28"/>
      <c r="B65" s="28"/>
      <c r="C65" s="29"/>
      <c r="D65" s="28"/>
      <c r="E65" s="29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1:33" ht="14.25">
      <c r="A66" s="28"/>
      <c r="B66" s="28"/>
      <c r="C66" s="29"/>
      <c r="D66" s="28"/>
      <c r="E66" s="29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ht="14.25">
      <c r="A67" s="28"/>
      <c r="B67" s="28"/>
      <c r="C67" s="29"/>
      <c r="D67" s="28"/>
      <c r="E67" s="29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ht="14.25">
      <c r="A68" s="28"/>
      <c r="B68" s="28"/>
      <c r="C68" s="29"/>
      <c r="D68" s="28"/>
      <c r="E68" s="29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ht="14.25">
      <c r="A69" s="28"/>
      <c r="B69" s="28"/>
      <c r="C69" s="29"/>
      <c r="D69" s="28"/>
      <c r="E69" s="29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ht="14.25">
      <c r="A70" s="28"/>
      <c r="B70" s="28"/>
      <c r="C70" s="29"/>
      <c r="D70" s="28"/>
      <c r="E70" s="29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33" ht="14.25">
      <c r="A71" s="28"/>
      <c r="B71" s="28"/>
      <c r="C71" s="29"/>
      <c r="D71" s="28"/>
      <c r="E71" s="29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ht="14.25">
      <c r="A72" s="28"/>
      <c r="B72" s="28"/>
      <c r="C72" s="29"/>
      <c r="D72" s="28"/>
      <c r="E72" s="29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ht="14.25">
      <c r="A73" s="28"/>
      <c r="B73" s="28"/>
      <c r="C73" s="29"/>
      <c r="D73" s="28"/>
      <c r="E73" s="29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1:33" ht="14.25">
      <c r="A74" s="28"/>
      <c r="B74" s="28"/>
      <c r="C74" s="29"/>
      <c r="D74" s="28"/>
      <c r="E74" s="29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ht="14.25">
      <c r="A75" s="28"/>
      <c r="B75" s="28"/>
      <c r="C75" s="29"/>
      <c r="D75" s="28"/>
      <c r="E75" s="29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 ht="14.25">
      <c r="A76" s="28"/>
      <c r="B76" s="28"/>
      <c r="C76" s="29"/>
      <c r="D76" s="28"/>
      <c r="E76" s="29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ht="14.25">
      <c r="A77" s="28"/>
      <c r="B77" s="28"/>
      <c r="C77" s="29"/>
      <c r="D77" s="28"/>
      <c r="E77" s="29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ht="14.25">
      <c r="A78" s="28"/>
      <c r="B78" s="28"/>
      <c r="C78" s="29"/>
      <c r="D78" s="28"/>
      <c r="E78" s="29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ht="14.25">
      <c r="A79" s="28"/>
      <c r="B79" s="28"/>
      <c r="C79" s="29"/>
      <c r="D79" s="28"/>
      <c r="E79" s="29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ht="14.25">
      <c r="A80" s="28"/>
      <c r="B80" s="28"/>
      <c r="C80" s="29"/>
      <c r="D80" s="28"/>
      <c r="E80" s="29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  <row r="81" spans="1:33" ht="14.25">
      <c r="A81" s="28"/>
      <c r="B81" s="28"/>
      <c r="C81" s="29"/>
      <c r="D81" s="28"/>
      <c r="E81" s="29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</row>
    <row r="82" spans="1:33" ht="14.25">
      <c r="A82" s="28"/>
      <c r="B82" s="28"/>
      <c r="C82" s="29"/>
      <c r="D82" s="28"/>
      <c r="E82" s="29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</row>
    <row r="83" spans="1:33" ht="14.25">
      <c r="A83" s="28"/>
      <c r="B83" s="28"/>
      <c r="C83" s="29"/>
      <c r="D83" s="28"/>
      <c r="E83" s="29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</row>
    <row r="84" spans="1:33" ht="14.25">
      <c r="A84" s="28"/>
      <c r="B84" s="28"/>
      <c r="C84" s="29"/>
      <c r="D84" s="28"/>
      <c r="E84" s="29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</row>
    <row r="85" spans="1:33" ht="14.25">
      <c r="A85" s="28"/>
      <c r="B85" s="28"/>
      <c r="C85" s="29"/>
      <c r="D85" s="28"/>
      <c r="E85" s="29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</row>
    <row r="86" spans="1:33" ht="14.25">
      <c r="A86" s="28"/>
      <c r="B86" s="28"/>
      <c r="C86" s="29"/>
      <c r="D86" s="28"/>
      <c r="E86" s="29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33" ht="14.25">
      <c r="A87" s="28"/>
      <c r="B87" s="28"/>
      <c r="C87" s="29"/>
      <c r="D87" s="28"/>
      <c r="E87" s="29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</row>
    <row r="88" spans="1:33" ht="14.25">
      <c r="A88" s="28"/>
      <c r="B88" s="28"/>
      <c r="C88" s="29"/>
      <c r="D88" s="28"/>
      <c r="E88" s="29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</row>
    <row r="89" spans="1:33" ht="14.25">
      <c r="A89" s="28"/>
      <c r="B89" s="28"/>
      <c r="C89" s="29"/>
      <c r="D89" s="28"/>
      <c r="E89" s="29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</row>
    <row r="90" spans="1:33" ht="14.25">
      <c r="A90" s="28"/>
      <c r="B90" s="28"/>
      <c r="C90" s="29"/>
      <c r="D90" s="28"/>
      <c r="E90" s="29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</row>
    <row r="91" spans="1:33" ht="14.25">
      <c r="A91" s="28"/>
      <c r="B91" s="28"/>
      <c r="C91" s="29"/>
      <c r="D91" s="28"/>
      <c r="E91" s="29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</row>
    <row r="92" spans="1:33" ht="14.25">
      <c r="A92" s="28"/>
      <c r="B92" s="28"/>
      <c r="C92" s="29"/>
      <c r="D92" s="28"/>
      <c r="E92" s="29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</row>
  </sheetData>
  <mergeCells count="12">
    <mergeCell ref="A2:A4"/>
    <mergeCell ref="B2:B4"/>
    <mergeCell ref="C2:C4"/>
    <mergeCell ref="D2:D4"/>
    <mergeCell ref="AG2:AG4"/>
    <mergeCell ref="E2:E4"/>
    <mergeCell ref="F2:F4"/>
    <mergeCell ref="T2:V3"/>
    <mergeCell ref="G2:S3"/>
    <mergeCell ref="W2:Z3"/>
    <mergeCell ref="AA2:AC3"/>
    <mergeCell ref="AD2:AF3"/>
  </mergeCells>
  <conditionalFormatting sqref="AB5:AB44 U5:U44">
    <cfRule type="cellIs" priority="1" dxfId="0" operator="equal" stopIfTrue="1">
      <formula>0</formula>
    </cfRule>
  </conditionalFormatting>
  <dataValidations count="1">
    <dataValidation allowBlank="1" showInputMessage="1" showErrorMessage="1" imeMode="hiragana" sqref="C34:D51 C5:C13 E5:E51 C16:C33 D5:D33"/>
  </dataValidations>
  <printOptions/>
  <pageMargins left="0.5905511811023623" right="0.3937007874015748" top="0.5905511811023623" bottom="0.984251968503937" header="0.5118110236220472" footer="0.5118110236220472"/>
  <pageSetup orientation="landscape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tahiraf</cp:lastModifiedBy>
  <cp:lastPrinted>2004-04-13T01:57:14Z</cp:lastPrinted>
  <dcterms:created xsi:type="dcterms:W3CDTF">2003-04-10T03:04:44Z</dcterms:created>
  <dcterms:modified xsi:type="dcterms:W3CDTF">2004-04-13T01:57:17Z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-2139325649</vt:i4>
  </property>
  <property fmtid="{D5CDD505-2E9C-101B-9397-08002B2CF9AE}" pid="3" name="_EmailSubject">
    <vt:lpwstr>グラベル結果速報</vt:lpwstr>
  </property>
  <property fmtid="{D5CDD505-2E9C-101B-9397-08002B2CF9AE}" pid="4" name="_AuthorEmail">
    <vt:lpwstr>tahiraf@nttdata.co.jp</vt:lpwstr>
  </property>
  <property fmtid="{D5CDD505-2E9C-101B-9397-08002B2CF9AE}" pid="5" name="_AuthorEmailDisplayName">
    <vt:lpwstr>PAS 多比羅二三男(国税システム)</vt:lpwstr>
  </property>
  <property fmtid="{D5CDD505-2E9C-101B-9397-08002B2CF9AE}" pid="6" name="_PreviousAdHocReviewCycleID">
    <vt:i4>764563603</vt:i4>
  </property>
</Properties>
</file>