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MSCC2006" sheetId="1" r:id="rId1"/>
    <sheet name="Sheet3" sheetId="2" r:id="rId2"/>
  </sheets>
  <definedNames>
    <definedName name="_xlnm._FilterDatabase" localSheetId="0" hidden="1">'MSCC2006'!$A$1:$AB$32</definedName>
    <definedName name="_xlnm.Print_Area" localSheetId="0">'MSCC2006'!$A$1:$AB$32</definedName>
  </definedNames>
  <calcPr fullCalcOnLoad="1"/>
</workbook>
</file>

<file path=xl/sharedStrings.xml><?xml version="1.0" encoding="utf-8"?>
<sst xmlns="http://schemas.openxmlformats.org/spreadsheetml/2006/main" count="150" uniqueCount="130">
  <si>
    <t>SS3</t>
  </si>
  <si>
    <t>SS4</t>
  </si>
  <si>
    <t>SS5</t>
  </si>
  <si>
    <t>SS6</t>
  </si>
  <si>
    <t>勝田　範彦</t>
  </si>
  <si>
    <t>北田　稔</t>
  </si>
  <si>
    <t>炭山　裕矢</t>
  </si>
  <si>
    <t>松井　博和</t>
  </si>
  <si>
    <t>奴田原　文雄</t>
  </si>
  <si>
    <t>小田切　順之</t>
  </si>
  <si>
    <t>石田　正史</t>
  </si>
  <si>
    <t>宮城　孝仁</t>
  </si>
  <si>
    <t>大庭　誠介</t>
  </si>
  <si>
    <t>髙橋　巧</t>
  </si>
  <si>
    <t>田口　幸宏</t>
  </si>
  <si>
    <t>佐藤　忠宜</t>
  </si>
  <si>
    <t>原口　真</t>
  </si>
  <si>
    <t>山北　研二</t>
  </si>
  <si>
    <t>星野　博</t>
  </si>
  <si>
    <t>石田　裕一</t>
  </si>
  <si>
    <t>川上　弘三</t>
  </si>
  <si>
    <t>藤岡　哲也</t>
  </si>
  <si>
    <t>杉村　哲郎</t>
  </si>
  <si>
    <t>松井　和子</t>
  </si>
  <si>
    <t>徳尾　慶太郎</t>
  </si>
  <si>
    <t>髙橋　健司</t>
  </si>
  <si>
    <t>田中　伸幸</t>
  </si>
  <si>
    <t>遠山　裕美子</t>
  </si>
  <si>
    <t>村田　康介</t>
  </si>
  <si>
    <t>藤島　義孝</t>
  </si>
  <si>
    <t>曽根　崇仁</t>
  </si>
  <si>
    <t>桝谷　知彦</t>
  </si>
  <si>
    <t>松原　久</t>
  </si>
  <si>
    <t>香川　俊哉</t>
  </si>
  <si>
    <t>平山　十四朗</t>
  </si>
  <si>
    <t>大谷　美紀夫</t>
  </si>
  <si>
    <t>松尾　薫</t>
  </si>
  <si>
    <t>平原　慎太郎</t>
  </si>
  <si>
    <t>三苫　和義</t>
  </si>
  <si>
    <t>永山　聡一郎</t>
  </si>
  <si>
    <t>小村　健二</t>
  </si>
  <si>
    <t>島津　雅彦</t>
  </si>
  <si>
    <t>榊　雅弘</t>
  </si>
  <si>
    <t>井手上　達也</t>
  </si>
  <si>
    <t>岡田　孝一</t>
  </si>
  <si>
    <t>栃原　正浩</t>
  </si>
  <si>
    <t>小野寺　清之</t>
  </si>
  <si>
    <t>黒田　正彦</t>
  </si>
  <si>
    <t>綾部　美津雄</t>
  </si>
  <si>
    <t>鈴木　裕</t>
  </si>
  <si>
    <t>廣川　慎一</t>
  </si>
  <si>
    <t>森下　志朗</t>
  </si>
  <si>
    <t>Retired</t>
  </si>
  <si>
    <t>JN4</t>
  </si>
  <si>
    <t>河原　誠</t>
  </si>
  <si>
    <t>増田　慎吾</t>
  </si>
  <si>
    <t>白井　雅博</t>
  </si>
  <si>
    <t>西川　智尚</t>
  </si>
  <si>
    <t>Final Classification　ひむかラリー'07 in 美郷（round5）</t>
  </si>
  <si>
    <t>Overall
Position</t>
  </si>
  <si>
    <t>Class
Position</t>
  </si>
  <si>
    <t>Car No.</t>
  </si>
  <si>
    <t>Driver</t>
  </si>
  <si>
    <t>Co-driver</t>
  </si>
  <si>
    <t>Vehicle</t>
  </si>
  <si>
    <t>Class</t>
  </si>
  <si>
    <t>Leg 1</t>
  </si>
  <si>
    <t>Leg 1Total</t>
  </si>
  <si>
    <t>Leg 2</t>
  </si>
  <si>
    <t>Leg 2Total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</si>
  <si>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</si>
  <si>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</si>
  <si>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</si>
  <si>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</si>
  <si>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</si>
  <si>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</si>
  <si>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</si>
  <si>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SS7</t>
  </si>
  <si>
    <t>SS8</t>
  </si>
  <si>
    <t>SS9</t>
  </si>
  <si>
    <t>SS10</t>
  </si>
  <si>
    <t>SS11</t>
  </si>
  <si>
    <t>ラック名スバルSTi DLインプレッサ</t>
  </si>
  <si>
    <t>JN4</t>
  </si>
  <si>
    <t>クスコADVANスバルインプレッサ</t>
  </si>
  <si>
    <t>JN4</t>
  </si>
  <si>
    <t>ADVAN-PIAAランサー</t>
  </si>
  <si>
    <t>DL テイン マルシェランサー</t>
  </si>
  <si>
    <t>REPSOL-ADVANランサー</t>
  </si>
  <si>
    <t>アドバンPIAA KYBランサー</t>
  </si>
  <si>
    <t>SPM・DLインプレッサ</t>
  </si>
  <si>
    <t>クスコ・ポテンザ・CMSC・OZ・ランサー</t>
  </si>
  <si>
    <t>CMSCランサー</t>
  </si>
  <si>
    <t>CMSC・DL・el・Winmax・ランサー</t>
  </si>
  <si>
    <t>BPFクスコADVANテインランサー</t>
  </si>
  <si>
    <t>クスコBS・CMSC・CJ4A</t>
  </si>
  <si>
    <t>JN2</t>
  </si>
  <si>
    <t>BOOBOW・DL・ブーンX4</t>
  </si>
  <si>
    <t>JN2</t>
  </si>
  <si>
    <t>BPF☆KYB☆BS☆インギングセリカ</t>
  </si>
  <si>
    <t>JN3</t>
  </si>
  <si>
    <t>SPMフレックスDLブーンX4</t>
  </si>
  <si>
    <t>JN2</t>
  </si>
  <si>
    <t>ATS西日本自動車DC2180</t>
  </si>
  <si>
    <t>JN3</t>
  </si>
  <si>
    <t>アズリード・BRIG・DLインテグラ</t>
  </si>
  <si>
    <t>JN3</t>
  </si>
  <si>
    <t>0side1・ダンロップWMミラージュ</t>
  </si>
  <si>
    <t>JN2</t>
  </si>
  <si>
    <t>SRSゲジテックインプレッサ</t>
  </si>
  <si>
    <t>JN4</t>
  </si>
  <si>
    <t>Retired</t>
  </si>
  <si>
    <t>J&amp;SクスコKYB☆BSインテ</t>
  </si>
  <si>
    <t>JN3</t>
  </si>
  <si>
    <t>Retired</t>
  </si>
  <si>
    <t>DL・KYBアルテックセリカ</t>
  </si>
  <si>
    <t>JN3</t>
  </si>
  <si>
    <t>Retired</t>
  </si>
  <si>
    <t>ダイハツブーンX4</t>
  </si>
  <si>
    <t>JN2</t>
  </si>
  <si>
    <t>ダイハツブーンX4</t>
  </si>
  <si>
    <t>JN2</t>
  </si>
  <si>
    <t>Retired</t>
  </si>
  <si>
    <t>アズリードダンロップシビック</t>
  </si>
  <si>
    <t>JN2</t>
  </si>
  <si>
    <t>Retired</t>
  </si>
  <si>
    <t>シロヤギKYBアドバンランサー</t>
  </si>
  <si>
    <t>OP</t>
  </si>
  <si>
    <t>オサムファクトリー修行シュギョウ7</t>
  </si>
  <si>
    <t>OP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</si>
</sst>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&quot;SS&quot;0"/>
    <numFmt numFmtId="186" formatCode="0.0_ "/>
    <numFmt numFmtId="187" formatCode="0.0#"/>
    <numFmt numFmtId="188" formatCode="0.0_);[Red]\(0.0\)"/>
    <numFmt numFmtId="189" formatCode="h:m:ss.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MS UI Gothic"/>
      <family val="3"/>
    </font>
  </fonts>
  <fills count="23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8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4" fillId="17" borderId="7" applyNumberFormat="0" applyAlignment="0" applyProtection="0"/>
    <xf numFmtId="0" fontId="13" fillId="17" borderId="8" applyNumberFormat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13" borderId="7" applyNumberFormat="0" applyAlignment="0" applyProtection="0"/>
    <xf numFmtId="0" fontId="2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8" fillId="9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12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181" fontId="2" fillId="0" borderId="12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horizontal="right" vertical="center"/>
    </xf>
    <xf numFmtId="184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47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21" borderId="10" xfId="0" applyNumberFormat="1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2" fillId="20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0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vertical="center"/>
    </xf>
    <xf numFmtId="0" fontId="2" fillId="22" borderId="12" xfId="0" applyNumberFormat="1" applyFont="1" applyFill="1" applyBorder="1" applyAlignment="1" applyProtection="1">
      <alignment vertical="center"/>
      <protection hidden="1"/>
    </xf>
    <xf numFmtId="0" fontId="2" fillId="22" borderId="12" xfId="0" applyNumberFormat="1" applyFont="1" applyFill="1" applyBorder="1" applyAlignment="1" applyProtection="1">
      <alignment horizontal="center" vertical="center"/>
      <protection hidden="1"/>
    </xf>
    <xf numFmtId="177" fontId="2" fillId="22" borderId="12" xfId="0" applyNumberFormat="1" applyFont="1" applyFill="1" applyBorder="1" applyAlignment="1">
      <alignment vertical="center"/>
    </xf>
    <xf numFmtId="47" fontId="2" fillId="22" borderId="12" xfId="0" applyNumberFormat="1" applyFont="1" applyFill="1" applyBorder="1" applyAlignment="1">
      <alignment vertical="center"/>
    </xf>
    <xf numFmtId="181" fontId="2" fillId="22" borderId="12" xfId="0" applyNumberFormat="1" applyFont="1" applyFill="1" applyBorder="1" applyAlignment="1">
      <alignment horizontal="right" vertical="center"/>
    </xf>
    <xf numFmtId="178" fontId="2" fillId="22" borderId="12" xfId="0" applyNumberFormat="1" applyFont="1" applyFill="1" applyBorder="1" applyAlignment="1">
      <alignment horizontal="right" vertical="center"/>
    </xf>
    <xf numFmtId="184" fontId="2" fillId="22" borderId="12" xfId="0" applyNumberFormat="1" applyFont="1" applyFill="1" applyBorder="1" applyAlignment="1">
      <alignment horizontal="right" vertical="center"/>
    </xf>
    <xf numFmtId="0" fontId="2" fillId="22" borderId="12" xfId="0" applyNumberFormat="1" applyFont="1" applyFill="1" applyBorder="1" applyAlignment="1">
      <alignment vertical="center"/>
    </xf>
    <xf numFmtId="181" fontId="2" fillId="22" borderId="12" xfId="0" applyNumberFormat="1" applyFont="1" applyFill="1" applyBorder="1" applyAlignment="1">
      <alignment vertical="center"/>
    </xf>
  </cellXfs>
  <cellStyles count="50">
    <cellStyle name="Normal" xfId="0"/>
    <cellStyle name="アクセント 1" xfId="15"/>
    <cellStyle name="アクセント 1 - 20%" xfId="16"/>
    <cellStyle name="アクセント 1 - 40%" xfId="17"/>
    <cellStyle name="アクセント 1 - 60%" xfId="18"/>
    <cellStyle name="アクセント 2" xfId="19"/>
    <cellStyle name="アクセント 2 - 20%" xfId="20"/>
    <cellStyle name="アクセント 2 - 40%" xfId="21"/>
    <cellStyle name="アクセント 2 - 60%" xfId="22"/>
    <cellStyle name="アクセント 3" xfId="23"/>
    <cellStyle name="アクセント 3 - 20%" xfId="24"/>
    <cellStyle name="アクセント 3 - 40%" xfId="25"/>
    <cellStyle name="アクセント 3 - 60%" xfId="26"/>
    <cellStyle name="アクセント 4" xfId="27"/>
    <cellStyle name="アクセント 4 - 20%" xfId="28"/>
    <cellStyle name="アクセント 4 - 40%" xfId="29"/>
    <cellStyle name="アクセント 4 - 60%" xfId="30"/>
    <cellStyle name="アクセント 5" xfId="31"/>
    <cellStyle name="アクセント 5 - 20%" xfId="32"/>
    <cellStyle name="アクセント 5 - 40%" xfId="33"/>
    <cellStyle name="アクセント 5 - 60%" xfId="34"/>
    <cellStyle name="アクセント 6" xfId="35"/>
    <cellStyle name="アクセント 6 - 20%" xfId="36"/>
    <cellStyle name="アクセント 6 - 40%" xfId="37"/>
    <cellStyle name="アクセント 6 - 60%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強調 1" xfId="45"/>
    <cellStyle name="強調 2" xfId="46"/>
    <cellStyle name="強調 3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Currency [0]" xfId="57"/>
    <cellStyle name="Currency" xfId="58"/>
    <cellStyle name="入力" xfId="59"/>
    <cellStyle name="Followed Hyperlink" xfId="60"/>
    <cellStyle name="不良" xfId="61"/>
    <cellStyle name="普通" xfId="62"/>
    <cellStyle name="良" xfId="63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view="pageBreakPreview" zoomScale="50" zoomScaleNormal="75" zoomScaleSheetLayoutView="5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9.50390625" style="10" customWidth="1"/>
    <col min="3" max="3" width="5.00390625" style="10" customWidth="1"/>
    <col min="4" max="4" width="15.625" style="11" customWidth="1"/>
    <col min="5" max="5" width="15.625" style="10" customWidth="1"/>
    <col min="6" max="6" width="40.125" style="11" bestFit="1" customWidth="1"/>
    <col min="7" max="7" width="6.00390625" style="10" bestFit="1" customWidth="1"/>
    <col min="8" max="27" width="12.25390625" style="10" customWidth="1"/>
    <col min="28" max="28" width="13.625" style="10" customWidth="1"/>
    <col min="29" max="16384" width="9.00390625" style="11" customWidth="1"/>
  </cols>
  <sheetData>
    <row r="1" spans="1:28" s="4" customFormat="1" ht="24" customHeight="1">
      <c r="A1" s="14" t="s">
        <v>58</v>
      </c>
      <c r="B1" s="14"/>
      <c r="C1" s="1"/>
      <c r="D1" s="1"/>
      <c r="E1" s="2"/>
      <c r="F1" s="3"/>
      <c r="G1" s="3"/>
      <c r="H1" s="6"/>
      <c r="I1" s="6"/>
      <c r="J1" s="6"/>
      <c r="K1" s="6"/>
      <c r="L1" s="6"/>
      <c r="M1" s="6"/>
      <c r="N1" s="12"/>
      <c r="O1" s="12"/>
      <c r="P1" s="12"/>
      <c r="Q1" s="6"/>
      <c r="R1" s="6"/>
      <c r="S1" s="6"/>
      <c r="T1" s="6"/>
      <c r="U1" s="6"/>
      <c r="V1" s="12"/>
      <c r="W1" s="12"/>
      <c r="X1" s="12"/>
      <c r="Y1" s="12"/>
      <c r="Z1" s="12"/>
      <c r="AA1" s="12"/>
      <c r="AB1" s="13"/>
    </row>
    <row r="2" spans="1:28" s="4" customFormat="1" ht="14.25" customHeight="1">
      <c r="A2" s="41" t="s">
        <v>59</v>
      </c>
      <c r="B2" s="41" t="s">
        <v>60</v>
      </c>
      <c r="C2" s="41" t="s">
        <v>61</v>
      </c>
      <c r="D2" s="39" t="s">
        <v>62</v>
      </c>
      <c r="E2" s="39" t="s">
        <v>63</v>
      </c>
      <c r="F2" s="39" t="s">
        <v>64</v>
      </c>
      <c r="G2" s="39" t="s">
        <v>65</v>
      </c>
      <c r="H2" s="31" t="s">
        <v>66</v>
      </c>
      <c r="I2" s="32"/>
      <c r="J2" s="32"/>
      <c r="K2" s="32"/>
      <c r="L2" s="32"/>
      <c r="M2" s="32"/>
      <c r="N2" s="31" t="s">
        <v>67</v>
      </c>
      <c r="O2" s="32"/>
      <c r="P2" s="33"/>
      <c r="Q2" s="31" t="s">
        <v>68</v>
      </c>
      <c r="R2" s="32"/>
      <c r="S2" s="32"/>
      <c r="T2" s="32"/>
      <c r="U2" s="32"/>
      <c r="V2" s="31" t="s">
        <v>69</v>
      </c>
      <c r="W2" s="32"/>
      <c r="X2" s="33"/>
      <c r="Y2" s="31" t="s">
        <v>70</v>
      </c>
      <c r="Z2" s="32"/>
      <c r="AA2" s="33"/>
      <c r="AB2" s="37" t="s">
        <v>71</v>
      </c>
    </row>
    <row r="3" spans="1:28" s="4" customFormat="1" ht="14.25">
      <c r="A3" s="42"/>
      <c r="B3" s="42"/>
      <c r="C3" s="42"/>
      <c r="D3" s="40"/>
      <c r="E3" s="40"/>
      <c r="F3" s="40"/>
      <c r="G3" s="40"/>
      <c r="H3" s="34"/>
      <c r="I3" s="35"/>
      <c r="J3" s="35"/>
      <c r="K3" s="35"/>
      <c r="L3" s="35"/>
      <c r="M3" s="35"/>
      <c r="N3" s="34"/>
      <c r="O3" s="35"/>
      <c r="P3" s="36"/>
      <c r="Q3" s="34"/>
      <c r="R3" s="35"/>
      <c r="S3" s="35"/>
      <c r="T3" s="35"/>
      <c r="U3" s="35"/>
      <c r="V3" s="34"/>
      <c r="W3" s="35"/>
      <c r="X3" s="36"/>
      <c r="Y3" s="34"/>
      <c r="Z3" s="35"/>
      <c r="AA3" s="36"/>
      <c r="AB3" s="38"/>
    </row>
    <row r="4" spans="1:28" s="9" customFormat="1" ht="14.25">
      <c r="A4" s="42"/>
      <c r="B4" s="42"/>
      <c r="C4" s="42"/>
      <c r="D4" s="40"/>
      <c r="E4" s="40"/>
      <c r="F4" s="40"/>
      <c r="G4" s="40"/>
      <c r="H4" s="7" t="s">
        <v>72</v>
      </c>
      <c r="I4" s="8" t="s">
        <v>73</v>
      </c>
      <c r="J4" s="7" t="s">
        <v>0</v>
      </c>
      <c r="K4" s="8" t="s">
        <v>1</v>
      </c>
      <c r="L4" s="7" t="s">
        <v>2</v>
      </c>
      <c r="M4" s="8" t="s">
        <v>3</v>
      </c>
      <c r="N4" s="5" t="s">
        <v>74</v>
      </c>
      <c r="O4" s="5" t="s">
        <v>75</v>
      </c>
      <c r="P4" s="8" t="s">
        <v>76</v>
      </c>
      <c r="Q4" s="7" t="s">
        <v>77</v>
      </c>
      <c r="R4" s="7" t="s">
        <v>78</v>
      </c>
      <c r="S4" s="7" t="s">
        <v>79</v>
      </c>
      <c r="T4" s="7" t="s">
        <v>80</v>
      </c>
      <c r="U4" s="7" t="s">
        <v>81</v>
      </c>
      <c r="V4" s="5" t="s">
        <v>74</v>
      </c>
      <c r="W4" s="5" t="s">
        <v>75</v>
      </c>
      <c r="X4" s="8" t="s">
        <v>76</v>
      </c>
      <c r="Y4" s="5" t="s">
        <v>74</v>
      </c>
      <c r="Z4" s="5" t="s">
        <v>75</v>
      </c>
      <c r="AA4" s="8" t="s">
        <v>76</v>
      </c>
      <c r="AB4" s="38"/>
    </row>
    <row r="5" spans="1:28" s="20" customFormat="1" ht="29.25" customHeight="1">
      <c r="A5" s="21">
        <v>1</v>
      </c>
      <c r="B5" s="21">
        <v>1</v>
      </c>
      <c r="C5" s="30">
        <v>1</v>
      </c>
      <c r="D5" s="27" t="s">
        <v>4</v>
      </c>
      <c r="E5" s="27" t="s">
        <v>5</v>
      </c>
      <c r="F5" s="22" t="s">
        <v>82</v>
      </c>
      <c r="G5" s="23" t="s">
        <v>83</v>
      </c>
      <c r="H5" s="28">
        <v>0.004868055555555555</v>
      </c>
      <c r="I5" s="29">
        <v>0.004826388888888889</v>
      </c>
      <c r="J5" s="29">
        <v>0.004796296296296296</v>
      </c>
      <c r="K5" s="29">
        <v>0.008576388888888889</v>
      </c>
      <c r="L5" s="29">
        <v>0.00841550925925926</v>
      </c>
      <c r="M5" s="29">
        <v>0.00825</v>
      </c>
      <c r="N5" s="25">
        <f aca="true" t="shared" si="0" ref="N5:N14">SUM(H5:M5)</f>
        <v>0.03973263888888889</v>
      </c>
      <c r="O5" s="17"/>
      <c r="P5" s="25">
        <f aca="true" t="shared" si="1" ref="P5:P32">SUM(N5,O5)</f>
        <v>0.03973263888888889</v>
      </c>
      <c r="Q5" s="29">
        <v>0.002358796296296296</v>
      </c>
      <c r="R5" s="29">
        <v>0.0029953703703703705</v>
      </c>
      <c r="S5" s="29">
        <v>0.0023506944444444443</v>
      </c>
      <c r="T5" s="29">
        <v>0.0029467592592592588</v>
      </c>
      <c r="U5" s="29">
        <v>0.0023159722222222223</v>
      </c>
      <c r="V5" s="25">
        <f aca="true" t="shared" si="2" ref="V5:V22">SUM(Q5:U5)</f>
        <v>0.012967592592592593</v>
      </c>
      <c r="W5" s="17"/>
      <c r="X5" s="25">
        <f aca="true" t="shared" si="3" ref="X5:X22">SUM(V5,W5)</f>
        <v>0.012967592592592593</v>
      </c>
      <c r="Y5" s="26">
        <f aca="true" t="shared" si="4" ref="Y5:Y22">SUM(N5,V5)</f>
        <v>0.05270023148148148</v>
      </c>
      <c r="Z5" s="17"/>
      <c r="AA5" s="26">
        <f aca="true" t="shared" si="5" ref="AA5:AA22">SUM(Y5,Z5)</f>
        <v>0.05270023148148148</v>
      </c>
      <c r="AB5" s="25">
        <f>AA5-$AA$5</f>
        <v>0</v>
      </c>
    </row>
    <row r="6" spans="1:28" s="52" customFormat="1" ht="29.25" customHeight="1">
      <c r="A6" s="43">
        <v>2</v>
      </c>
      <c r="B6" s="43">
        <v>2</v>
      </c>
      <c r="C6" s="43">
        <v>5</v>
      </c>
      <c r="D6" s="44" t="s">
        <v>6</v>
      </c>
      <c r="E6" s="44" t="s">
        <v>7</v>
      </c>
      <c r="F6" s="45" t="s">
        <v>84</v>
      </c>
      <c r="G6" s="46" t="s">
        <v>85</v>
      </c>
      <c r="H6" s="47">
        <v>0.00487037037037037</v>
      </c>
      <c r="I6" s="48">
        <v>0.004857638888888889</v>
      </c>
      <c r="J6" s="48">
        <v>0.0048240740740740735</v>
      </c>
      <c r="K6" s="48">
        <v>0.008487268518518519</v>
      </c>
      <c r="L6" s="48">
        <v>0.008371527777777778</v>
      </c>
      <c r="M6" s="48">
        <v>0.008289351851851852</v>
      </c>
      <c r="N6" s="49">
        <f t="shared" si="0"/>
        <v>0.03970023148148148</v>
      </c>
      <c r="O6" s="50"/>
      <c r="P6" s="49">
        <f t="shared" si="1"/>
        <v>0.03970023148148148</v>
      </c>
      <c r="Q6" s="48">
        <v>0.0023969907407407408</v>
      </c>
      <c r="R6" s="48">
        <v>0.003002314814814815</v>
      </c>
      <c r="S6" s="48">
        <v>0.002332175925925926</v>
      </c>
      <c r="T6" s="48">
        <v>0.002938657407407407</v>
      </c>
      <c r="U6" s="48">
        <v>0.0023425925925925923</v>
      </c>
      <c r="V6" s="49">
        <f t="shared" si="2"/>
        <v>0.013012731481481481</v>
      </c>
      <c r="W6" s="50"/>
      <c r="X6" s="49">
        <f t="shared" si="3"/>
        <v>0.013012731481481481</v>
      </c>
      <c r="Y6" s="51">
        <f t="shared" si="4"/>
        <v>0.05271296296296296</v>
      </c>
      <c r="Z6" s="50"/>
      <c r="AA6" s="51">
        <f t="shared" si="5"/>
        <v>0.05271296296296296</v>
      </c>
      <c r="AB6" s="49">
        <f aca="true" t="shared" si="6" ref="AB6:AB22">AA6-$AA$5</f>
        <v>1.2731481481481621E-05</v>
      </c>
    </row>
    <row r="7" spans="1:28" s="20" customFormat="1" ht="29.25" customHeight="1">
      <c r="A7" s="21">
        <v>3</v>
      </c>
      <c r="B7" s="21">
        <v>3</v>
      </c>
      <c r="C7" s="30">
        <v>4</v>
      </c>
      <c r="D7" s="27" t="s">
        <v>8</v>
      </c>
      <c r="E7" s="27" t="s">
        <v>9</v>
      </c>
      <c r="F7" s="22" t="s">
        <v>86</v>
      </c>
      <c r="G7" s="23" t="s">
        <v>53</v>
      </c>
      <c r="H7" s="28">
        <v>0.004784722222222222</v>
      </c>
      <c r="I7" s="29">
        <v>0.004773148148148148</v>
      </c>
      <c r="J7" s="29">
        <v>0.004787037037037037</v>
      </c>
      <c r="K7" s="29">
        <v>0.009159722222222222</v>
      </c>
      <c r="L7" s="29">
        <v>0.008363425925925925</v>
      </c>
      <c r="M7" s="29">
        <v>0.008254629629629629</v>
      </c>
      <c r="N7" s="25">
        <f t="shared" si="0"/>
        <v>0.04012268518518518</v>
      </c>
      <c r="O7" s="17"/>
      <c r="P7" s="25">
        <f t="shared" si="1"/>
        <v>0.04012268518518518</v>
      </c>
      <c r="Q7" s="29">
        <v>0.0023680555555555555</v>
      </c>
      <c r="R7" s="29">
        <v>0.0030069444444444445</v>
      </c>
      <c r="S7" s="29">
        <v>0.002309027777777778</v>
      </c>
      <c r="T7" s="29">
        <v>0.0029212962962962964</v>
      </c>
      <c r="U7" s="29">
        <v>0.0022847222222222223</v>
      </c>
      <c r="V7" s="25">
        <f t="shared" si="2"/>
        <v>0.012890046296296297</v>
      </c>
      <c r="W7" s="17"/>
      <c r="X7" s="25">
        <f t="shared" si="3"/>
        <v>0.012890046296296297</v>
      </c>
      <c r="Y7" s="26">
        <f t="shared" si="4"/>
        <v>0.05301273148148147</v>
      </c>
      <c r="Z7" s="17"/>
      <c r="AA7" s="26">
        <f t="shared" si="5"/>
        <v>0.05301273148148147</v>
      </c>
      <c r="AB7" s="25">
        <f t="shared" si="6"/>
        <v>0.00031249999999999334</v>
      </c>
    </row>
    <row r="8" spans="1:28" s="52" customFormat="1" ht="29.25" customHeight="1">
      <c r="A8" s="43">
        <v>4</v>
      </c>
      <c r="B8" s="43">
        <v>4</v>
      </c>
      <c r="C8" s="43">
        <v>2</v>
      </c>
      <c r="D8" s="44" t="s">
        <v>10</v>
      </c>
      <c r="E8" s="44" t="s">
        <v>11</v>
      </c>
      <c r="F8" s="45" t="s">
        <v>87</v>
      </c>
      <c r="G8" s="46" t="s">
        <v>53</v>
      </c>
      <c r="H8" s="47">
        <v>0.004851851851851851</v>
      </c>
      <c r="I8" s="48">
        <v>0.005252314814814815</v>
      </c>
      <c r="J8" s="48">
        <v>0.004829861111111111</v>
      </c>
      <c r="K8" s="48">
        <v>0.008618055555555556</v>
      </c>
      <c r="L8" s="48">
        <v>0.008399305555555556</v>
      </c>
      <c r="M8" s="48">
        <v>0.008269675925925925</v>
      </c>
      <c r="N8" s="49">
        <f t="shared" si="0"/>
        <v>0.040221064814814814</v>
      </c>
      <c r="O8" s="50"/>
      <c r="P8" s="49">
        <f t="shared" si="1"/>
        <v>0.040221064814814814</v>
      </c>
      <c r="Q8" s="48">
        <v>0.002363425925925926</v>
      </c>
      <c r="R8" s="48">
        <v>0.002958333333333333</v>
      </c>
      <c r="S8" s="48">
        <v>0.0023194444444444443</v>
      </c>
      <c r="T8" s="48">
        <v>0.0029016203703703704</v>
      </c>
      <c r="U8" s="48">
        <v>0.002306712962962963</v>
      </c>
      <c r="V8" s="49">
        <f t="shared" si="2"/>
        <v>0.012849537037037036</v>
      </c>
      <c r="W8" s="50"/>
      <c r="X8" s="49">
        <f t="shared" si="3"/>
        <v>0.012849537037037036</v>
      </c>
      <c r="Y8" s="51">
        <f t="shared" si="4"/>
        <v>0.05307060185185185</v>
      </c>
      <c r="Z8" s="50"/>
      <c r="AA8" s="51">
        <f t="shared" si="5"/>
        <v>0.05307060185185185</v>
      </c>
      <c r="AB8" s="49">
        <f t="shared" si="6"/>
        <v>0.00037037037037036813</v>
      </c>
    </row>
    <row r="9" spans="1:28" s="20" customFormat="1" ht="29.25" customHeight="1">
      <c r="A9" s="21">
        <v>5</v>
      </c>
      <c r="B9" s="21">
        <v>5</v>
      </c>
      <c r="C9" s="30">
        <v>3</v>
      </c>
      <c r="D9" s="27" t="s">
        <v>12</v>
      </c>
      <c r="E9" s="27" t="s">
        <v>13</v>
      </c>
      <c r="F9" s="22" t="s">
        <v>88</v>
      </c>
      <c r="G9" s="23" t="s">
        <v>53</v>
      </c>
      <c r="H9" s="28">
        <v>0.004884259259259259</v>
      </c>
      <c r="I9" s="29">
        <v>0.004881944444444445</v>
      </c>
      <c r="J9" s="29">
        <v>0.004829861111111111</v>
      </c>
      <c r="K9" s="29">
        <v>0.008710648148148148</v>
      </c>
      <c r="L9" s="29">
        <v>0.008559027777777778</v>
      </c>
      <c r="M9" s="29">
        <v>0.008435185185185186</v>
      </c>
      <c r="N9" s="25">
        <f t="shared" si="0"/>
        <v>0.04030092592592593</v>
      </c>
      <c r="O9" s="17"/>
      <c r="P9" s="25">
        <f t="shared" si="1"/>
        <v>0.04030092592592593</v>
      </c>
      <c r="Q9" s="29">
        <v>0.0023784722222222224</v>
      </c>
      <c r="R9" s="29">
        <v>0.0030057870370370373</v>
      </c>
      <c r="S9" s="29">
        <v>0.002363425925925926</v>
      </c>
      <c r="T9" s="29">
        <v>0.0029594907407407404</v>
      </c>
      <c r="U9" s="29">
        <v>0.0023310185185185183</v>
      </c>
      <c r="V9" s="25">
        <f t="shared" si="2"/>
        <v>0.013038194444444444</v>
      </c>
      <c r="W9" s="17"/>
      <c r="X9" s="25">
        <f t="shared" si="3"/>
        <v>0.013038194444444444</v>
      </c>
      <c r="Y9" s="26">
        <f t="shared" si="4"/>
        <v>0.05333912037037037</v>
      </c>
      <c r="Z9" s="17"/>
      <c r="AA9" s="26">
        <f t="shared" si="5"/>
        <v>0.05333912037037037</v>
      </c>
      <c r="AB9" s="25">
        <f t="shared" si="6"/>
        <v>0.0006388888888888902</v>
      </c>
    </row>
    <row r="10" spans="1:28" s="52" customFormat="1" ht="29.25" customHeight="1">
      <c r="A10" s="43">
        <v>6</v>
      </c>
      <c r="B10" s="43">
        <v>6</v>
      </c>
      <c r="C10" s="43">
        <v>6</v>
      </c>
      <c r="D10" s="44" t="s">
        <v>14</v>
      </c>
      <c r="E10" s="44" t="s">
        <v>15</v>
      </c>
      <c r="F10" s="45" t="s">
        <v>89</v>
      </c>
      <c r="G10" s="46" t="s">
        <v>53</v>
      </c>
      <c r="H10" s="47">
        <v>0.004866898148148149</v>
      </c>
      <c r="I10" s="48">
        <v>0.004876157407407407</v>
      </c>
      <c r="J10" s="48">
        <v>0.0048321759259259255</v>
      </c>
      <c r="K10" s="48">
        <v>0.008520833333333333</v>
      </c>
      <c r="L10" s="48">
        <v>0.008472222222222221</v>
      </c>
      <c r="M10" s="48">
        <v>0.008658564814814815</v>
      </c>
      <c r="N10" s="49">
        <f t="shared" si="0"/>
        <v>0.040226851851851854</v>
      </c>
      <c r="O10" s="50"/>
      <c r="P10" s="49">
        <f t="shared" si="1"/>
        <v>0.040226851851851854</v>
      </c>
      <c r="Q10" s="48">
        <v>0.002445601851851852</v>
      </c>
      <c r="R10" s="48">
        <v>0.0030914351851851853</v>
      </c>
      <c r="S10" s="48">
        <v>0.002415509259259259</v>
      </c>
      <c r="T10" s="48">
        <v>0.003064814814814815</v>
      </c>
      <c r="U10" s="48">
        <v>0.0024224537037037036</v>
      </c>
      <c r="V10" s="49">
        <f t="shared" si="2"/>
        <v>0.013439814814814814</v>
      </c>
      <c r="W10" s="50"/>
      <c r="X10" s="49">
        <f t="shared" si="3"/>
        <v>0.013439814814814814</v>
      </c>
      <c r="Y10" s="51">
        <f t="shared" si="4"/>
        <v>0.05366666666666667</v>
      </c>
      <c r="Z10" s="50"/>
      <c r="AA10" s="51">
        <f t="shared" si="5"/>
        <v>0.05366666666666667</v>
      </c>
      <c r="AB10" s="49">
        <f t="shared" si="6"/>
        <v>0.0009664351851851882</v>
      </c>
    </row>
    <row r="11" spans="1:28" s="20" customFormat="1" ht="29.25" customHeight="1">
      <c r="A11" s="21">
        <v>7</v>
      </c>
      <c r="B11" s="21">
        <v>7</v>
      </c>
      <c r="C11" s="30">
        <v>9</v>
      </c>
      <c r="D11" s="27" t="s">
        <v>16</v>
      </c>
      <c r="E11" s="27" t="s">
        <v>17</v>
      </c>
      <c r="F11" s="20" t="s">
        <v>90</v>
      </c>
      <c r="G11" s="23" t="s">
        <v>53</v>
      </c>
      <c r="H11" s="28">
        <v>0.0050729166666666665</v>
      </c>
      <c r="I11" s="29">
        <v>0.004913194444444445</v>
      </c>
      <c r="J11" s="29">
        <v>0.004924768518518518</v>
      </c>
      <c r="K11" s="29">
        <v>0.008774305555555554</v>
      </c>
      <c r="L11" s="29">
        <v>0.008572916666666668</v>
      </c>
      <c r="M11" s="29">
        <v>0.00860648148148148</v>
      </c>
      <c r="N11" s="25">
        <f t="shared" si="0"/>
        <v>0.04086458333333333</v>
      </c>
      <c r="O11" s="17"/>
      <c r="P11" s="25">
        <f t="shared" si="1"/>
        <v>0.04086458333333333</v>
      </c>
      <c r="Q11" s="29">
        <v>0.002431712962962963</v>
      </c>
      <c r="R11" s="29">
        <v>0.003060185185185185</v>
      </c>
      <c r="S11" s="29">
        <v>0.0024074074074074076</v>
      </c>
      <c r="T11" s="29">
        <v>0.0030300925925925925</v>
      </c>
      <c r="U11" s="29">
        <v>0.0023738425925925928</v>
      </c>
      <c r="V11" s="25">
        <f t="shared" si="2"/>
        <v>0.01330324074074074</v>
      </c>
      <c r="W11" s="17"/>
      <c r="X11" s="25">
        <f t="shared" si="3"/>
        <v>0.01330324074074074</v>
      </c>
      <c r="Y11" s="26">
        <f t="shared" si="4"/>
        <v>0.05416782407407407</v>
      </c>
      <c r="Z11" s="17"/>
      <c r="AA11" s="26">
        <f t="shared" si="5"/>
        <v>0.05416782407407407</v>
      </c>
      <c r="AB11" s="25">
        <f t="shared" si="6"/>
        <v>0.0014675925925925898</v>
      </c>
    </row>
    <row r="12" spans="1:28" s="52" customFormat="1" ht="29.25" customHeight="1">
      <c r="A12" s="43">
        <v>8</v>
      </c>
      <c r="B12" s="43">
        <v>8</v>
      </c>
      <c r="C12" s="43">
        <v>7</v>
      </c>
      <c r="D12" s="44" t="s">
        <v>18</v>
      </c>
      <c r="E12" s="44" t="s">
        <v>19</v>
      </c>
      <c r="F12" s="52" t="s">
        <v>91</v>
      </c>
      <c r="G12" s="46" t="s">
        <v>53</v>
      </c>
      <c r="H12" s="47">
        <v>0.005070601851851852</v>
      </c>
      <c r="I12" s="48">
        <v>0.0049953703703703705</v>
      </c>
      <c r="J12" s="48">
        <v>0.004952546296296296</v>
      </c>
      <c r="K12" s="48">
        <v>0.008781249999999999</v>
      </c>
      <c r="L12" s="48">
        <v>0.00860648148148148</v>
      </c>
      <c r="M12" s="48">
        <v>0.008518518518518519</v>
      </c>
      <c r="N12" s="49">
        <f t="shared" si="0"/>
        <v>0.04092476851851852</v>
      </c>
      <c r="O12" s="50"/>
      <c r="P12" s="49">
        <f t="shared" si="1"/>
        <v>0.04092476851851852</v>
      </c>
      <c r="Q12" s="48">
        <v>0.0024537037037037036</v>
      </c>
      <c r="R12" s="48">
        <v>0.003105324074074074</v>
      </c>
      <c r="S12" s="48">
        <v>0.002431712962962963</v>
      </c>
      <c r="T12" s="48">
        <v>0.0030266203703703705</v>
      </c>
      <c r="U12" s="48">
        <v>0.0023993055555555556</v>
      </c>
      <c r="V12" s="49">
        <f t="shared" si="2"/>
        <v>0.013416666666666667</v>
      </c>
      <c r="W12" s="50"/>
      <c r="X12" s="49">
        <f t="shared" si="3"/>
        <v>0.013416666666666667</v>
      </c>
      <c r="Y12" s="51">
        <f t="shared" si="4"/>
        <v>0.05434143518518519</v>
      </c>
      <c r="Z12" s="50"/>
      <c r="AA12" s="51">
        <f t="shared" si="5"/>
        <v>0.05434143518518519</v>
      </c>
      <c r="AB12" s="49">
        <f t="shared" si="6"/>
        <v>0.0016412037037037072</v>
      </c>
    </row>
    <row r="13" spans="1:28" s="20" customFormat="1" ht="29.25" customHeight="1">
      <c r="A13" s="21">
        <v>9</v>
      </c>
      <c r="B13" s="21">
        <v>9</v>
      </c>
      <c r="C13" s="30">
        <v>12</v>
      </c>
      <c r="D13" s="27" t="s">
        <v>20</v>
      </c>
      <c r="E13" s="27" t="s">
        <v>21</v>
      </c>
      <c r="F13" s="20" t="s">
        <v>92</v>
      </c>
      <c r="G13" s="23" t="s">
        <v>53</v>
      </c>
      <c r="H13" s="28">
        <v>0.005069444444444444</v>
      </c>
      <c r="I13" s="29">
        <v>0.0050810185185185186</v>
      </c>
      <c r="J13" s="29">
        <v>0.004984953703703704</v>
      </c>
      <c r="K13" s="29">
        <v>0.008888888888888889</v>
      </c>
      <c r="L13" s="29">
        <v>0.008744212962962962</v>
      </c>
      <c r="M13" s="29">
        <v>0.008685185185185185</v>
      </c>
      <c r="N13" s="25">
        <f t="shared" si="0"/>
        <v>0.0414537037037037</v>
      </c>
      <c r="O13" s="17"/>
      <c r="P13" s="25">
        <f t="shared" si="1"/>
        <v>0.0414537037037037</v>
      </c>
      <c r="Q13" s="29">
        <v>0.0025092592592592593</v>
      </c>
      <c r="R13" s="29">
        <v>0.003127314814814815</v>
      </c>
      <c r="S13" s="29">
        <v>0.002417824074074074</v>
      </c>
      <c r="T13" s="29">
        <v>0.003059027777777778</v>
      </c>
      <c r="U13" s="29">
        <v>0.002423611111111111</v>
      </c>
      <c r="V13" s="25">
        <f t="shared" si="2"/>
        <v>0.013537037037037037</v>
      </c>
      <c r="W13" s="17"/>
      <c r="X13" s="25">
        <f t="shared" si="3"/>
        <v>0.013537037037037037</v>
      </c>
      <c r="Y13" s="26">
        <f t="shared" si="4"/>
        <v>0.054990740740740736</v>
      </c>
      <c r="Z13" s="17"/>
      <c r="AA13" s="26">
        <f t="shared" si="5"/>
        <v>0.054990740740740736</v>
      </c>
      <c r="AB13" s="25">
        <f t="shared" si="6"/>
        <v>0.002290509259259256</v>
      </c>
    </row>
    <row r="14" spans="1:28" s="52" customFormat="1" ht="29.25" customHeight="1">
      <c r="A14" s="43">
        <v>10</v>
      </c>
      <c r="B14" s="43">
        <v>10</v>
      </c>
      <c r="C14" s="43">
        <v>8</v>
      </c>
      <c r="D14" s="44" t="s">
        <v>22</v>
      </c>
      <c r="E14" s="44" t="s">
        <v>23</v>
      </c>
      <c r="F14" s="45" t="s">
        <v>93</v>
      </c>
      <c r="G14" s="46" t="s">
        <v>53</v>
      </c>
      <c r="H14" s="47">
        <v>0.005065972222222223</v>
      </c>
      <c r="I14" s="48">
        <v>0.005108796296296296</v>
      </c>
      <c r="J14" s="48">
        <v>0.004998842592592592</v>
      </c>
      <c r="K14" s="48">
        <v>0.008925925925925926</v>
      </c>
      <c r="L14" s="48">
        <v>0.008751157407407407</v>
      </c>
      <c r="M14" s="48">
        <v>0.008718749999999999</v>
      </c>
      <c r="N14" s="49">
        <f t="shared" si="0"/>
        <v>0.041569444444444444</v>
      </c>
      <c r="O14" s="50"/>
      <c r="P14" s="49">
        <f t="shared" si="1"/>
        <v>0.041569444444444444</v>
      </c>
      <c r="Q14" s="48">
        <v>0.0024768518518518516</v>
      </c>
      <c r="R14" s="48">
        <v>0.0031064814814814813</v>
      </c>
      <c r="S14" s="48">
        <v>0.002428240740740741</v>
      </c>
      <c r="T14" s="48">
        <v>0.003065972222222222</v>
      </c>
      <c r="U14" s="48">
        <v>0.0024409722222222224</v>
      </c>
      <c r="V14" s="49">
        <f t="shared" si="2"/>
        <v>0.013518518518518518</v>
      </c>
      <c r="W14" s="50"/>
      <c r="X14" s="49">
        <f t="shared" si="3"/>
        <v>0.013518518518518518</v>
      </c>
      <c r="Y14" s="51">
        <f t="shared" si="4"/>
        <v>0.055087962962962964</v>
      </c>
      <c r="Z14" s="50"/>
      <c r="AA14" s="51">
        <f t="shared" si="5"/>
        <v>0.055087962962962964</v>
      </c>
      <c r="AB14" s="49">
        <f t="shared" si="6"/>
        <v>0.0023877314814814837</v>
      </c>
    </row>
    <row r="15" spans="1:28" s="20" customFormat="1" ht="29.25" customHeight="1">
      <c r="A15" s="21">
        <v>11</v>
      </c>
      <c r="B15" s="21">
        <v>11</v>
      </c>
      <c r="C15" s="30">
        <v>10</v>
      </c>
      <c r="D15" s="27" t="s">
        <v>24</v>
      </c>
      <c r="E15" s="27" t="s">
        <v>25</v>
      </c>
      <c r="F15" s="22" t="s">
        <v>94</v>
      </c>
      <c r="G15" s="23" t="s">
        <v>53</v>
      </c>
      <c r="H15" s="28">
        <v>0.005015046296296296</v>
      </c>
      <c r="I15" s="29">
        <v>0.004994212962962963</v>
      </c>
      <c r="J15" s="29">
        <v>0.004993055555555555</v>
      </c>
      <c r="K15" s="29">
        <v>0.008876157407407407</v>
      </c>
      <c r="L15" s="29">
        <v>0.008778935185185186</v>
      </c>
      <c r="M15" s="29">
        <v>0.009261574074074073</v>
      </c>
      <c r="N15" s="26">
        <f aca="true" t="shared" si="7" ref="N15:N22">SUM(H15:M15)</f>
        <v>0.04191898148148149</v>
      </c>
      <c r="O15" s="17"/>
      <c r="P15" s="25">
        <f t="shared" si="1"/>
        <v>0.04191898148148149</v>
      </c>
      <c r="Q15" s="29">
        <v>0.0025034722222222225</v>
      </c>
      <c r="R15" s="29">
        <v>0.0031192129629629625</v>
      </c>
      <c r="S15" s="29">
        <v>0.0024571759259259256</v>
      </c>
      <c r="T15" s="29">
        <v>0.003096064814814815</v>
      </c>
      <c r="U15" s="29">
        <v>0.002439814814814815</v>
      </c>
      <c r="V15" s="25">
        <f t="shared" si="2"/>
        <v>0.01361574074074074</v>
      </c>
      <c r="W15" s="17"/>
      <c r="X15" s="25">
        <f t="shared" si="3"/>
        <v>0.01361574074074074</v>
      </c>
      <c r="Y15" s="26">
        <f t="shared" si="4"/>
        <v>0.05553472222222223</v>
      </c>
      <c r="Z15" s="17"/>
      <c r="AA15" s="26">
        <f t="shared" si="5"/>
        <v>0.05553472222222223</v>
      </c>
      <c r="AB15" s="25">
        <f t="shared" si="6"/>
        <v>0.0028344907407407485</v>
      </c>
    </row>
    <row r="16" spans="1:28" s="52" customFormat="1" ht="29.25" customHeight="1">
      <c r="A16" s="43">
        <v>12</v>
      </c>
      <c r="B16" s="43">
        <v>1</v>
      </c>
      <c r="C16" s="43">
        <v>18</v>
      </c>
      <c r="D16" s="44" t="s">
        <v>26</v>
      </c>
      <c r="E16" s="44" t="s">
        <v>27</v>
      </c>
      <c r="F16" s="45" t="s">
        <v>95</v>
      </c>
      <c r="G16" s="46" t="s">
        <v>96</v>
      </c>
      <c r="H16" s="47">
        <v>0.005346064814814815</v>
      </c>
      <c r="I16" s="48">
        <v>0.005252314814814815</v>
      </c>
      <c r="J16" s="48">
        <v>0.0053125</v>
      </c>
      <c r="K16" s="48">
        <v>0.008979166666666667</v>
      </c>
      <c r="L16" s="48">
        <v>0.008784722222222223</v>
      </c>
      <c r="M16" s="48">
        <v>0.008984953703703703</v>
      </c>
      <c r="N16" s="51">
        <f t="shared" si="7"/>
        <v>0.042659722222222224</v>
      </c>
      <c r="O16" s="50"/>
      <c r="P16" s="49">
        <f t="shared" si="1"/>
        <v>0.042659722222222224</v>
      </c>
      <c r="Q16" s="48">
        <v>0.002679398148148148</v>
      </c>
      <c r="R16" s="48">
        <v>0.0032777777777777775</v>
      </c>
      <c r="S16" s="48">
        <v>0.0025358796296296297</v>
      </c>
      <c r="T16" s="48">
        <v>0.0031909722222222218</v>
      </c>
      <c r="U16" s="48">
        <v>0.0025266203703703705</v>
      </c>
      <c r="V16" s="49">
        <f t="shared" si="2"/>
        <v>0.014210648148148148</v>
      </c>
      <c r="W16" s="50"/>
      <c r="X16" s="49">
        <f t="shared" si="3"/>
        <v>0.014210648148148148</v>
      </c>
      <c r="Y16" s="51">
        <f t="shared" si="4"/>
        <v>0.05687037037037037</v>
      </c>
      <c r="Z16" s="50"/>
      <c r="AA16" s="51">
        <f t="shared" si="5"/>
        <v>0.05687037037037037</v>
      </c>
      <c r="AB16" s="49">
        <f t="shared" si="6"/>
        <v>0.00417013888888889</v>
      </c>
    </row>
    <row r="17" spans="1:28" s="20" customFormat="1" ht="29.25" customHeight="1">
      <c r="A17" s="21">
        <v>13</v>
      </c>
      <c r="B17" s="21">
        <v>2</v>
      </c>
      <c r="C17" s="30">
        <v>19</v>
      </c>
      <c r="D17" s="27" t="s">
        <v>28</v>
      </c>
      <c r="E17" s="27" t="s">
        <v>29</v>
      </c>
      <c r="F17" s="22" t="s">
        <v>97</v>
      </c>
      <c r="G17" s="23" t="s">
        <v>98</v>
      </c>
      <c r="H17" s="28">
        <v>0.005280092592592593</v>
      </c>
      <c r="I17" s="29">
        <v>0.005335648148148148</v>
      </c>
      <c r="J17" s="29">
        <v>0.005288194444444445</v>
      </c>
      <c r="K17" s="29">
        <v>0.009172453703703705</v>
      </c>
      <c r="L17" s="29">
        <v>0.009075231481481481</v>
      </c>
      <c r="M17" s="29">
        <v>0.009054398148148148</v>
      </c>
      <c r="N17" s="26">
        <f t="shared" si="7"/>
        <v>0.04320601851851852</v>
      </c>
      <c r="O17" s="17"/>
      <c r="P17" s="25">
        <f t="shared" si="1"/>
        <v>0.04320601851851852</v>
      </c>
      <c r="Q17" s="29">
        <v>0.0025752314814814817</v>
      </c>
      <c r="R17" s="29">
        <v>0.0032037037037037034</v>
      </c>
      <c r="S17" s="29">
        <v>0.002523148148148148</v>
      </c>
      <c r="T17" s="29">
        <v>0.003148148148148148</v>
      </c>
      <c r="U17" s="29">
        <v>0.002491898148148148</v>
      </c>
      <c r="V17" s="25">
        <f t="shared" si="2"/>
        <v>0.013942129629629629</v>
      </c>
      <c r="W17" s="17"/>
      <c r="X17" s="25">
        <f t="shared" si="3"/>
        <v>0.013942129629629629</v>
      </c>
      <c r="Y17" s="26">
        <f t="shared" si="4"/>
        <v>0.05714814814814815</v>
      </c>
      <c r="Z17" s="17"/>
      <c r="AA17" s="26">
        <f t="shared" si="5"/>
        <v>0.05714814814814815</v>
      </c>
      <c r="AB17" s="25">
        <f t="shared" si="6"/>
        <v>0.0044479166666666695</v>
      </c>
    </row>
    <row r="18" spans="1:28" s="52" customFormat="1" ht="29.25" customHeight="1">
      <c r="A18" s="43">
        <v>14</v>
      </c>
      <c r="B18" s="43">
        <v>1</v>
      </c>
      <c r="C18" s="43">
        <v>14</v>
      </c>
      <c r="D18" s="44" t="s">
        <v>30</v>
      </c>
      <c r="E18" s="44" t="s">
        <v>31</v>
      </c>
      <c r="F18" s="45" t="s">
        <v>99</v>
      </c>
      <c r="G18" s="46" t="s">
        <v>100</v>
      </c>
      <c r="H18" s="47">
        <v>0.0053981481481481484</v>
      </c>
      <c r="I18" s="48">
        <v>0.0052893518518518515</v>
      </c>
      <c r="J18" s="48">
        <v>0.005368055555555556</v>
      </c>
      <c r="K18" s="48">
        <v>0.009361111111111112</v>
      </c>
      <c r="L18" s="48">
        <v>0.009416666666666667</v>
      </c>
      <c r="M18" s="48">
        <v>0.009074074074074073</v>
      </c>
      <c r="N18" s="51">
        <f t="shared" si="7"/>
        <v>0.04390740740740741</v>
      </c>
      <c r="O18" s="50"/>
      <c r="P18" s="49">
        <f t="shared" si="1"/>
        <v>0.04390740740740741</v>
      </c>
      <c r="Q18" s="48">
        <v>0.002622685185185185</v>
      </c>
      <c r="R18" s="48">
        <v>0.003247685185185185</v>
      </c>
      <c r="S18" s="48">
        <v>0.0026388888888888885</v>
      </c>
      <c r="T18" s="48">
        <v>0.0032511574074074075</v>
      </c>
      <c r="U18" s="48">
        <v>0.0026261574074074073</v>
      </c>
      <c r="V18" s="49">
        <f t="shared" si="2"/>
        <v>0.014386574074074072</v>
      </c>
      <c r="W18" s="50"/>
      <c r="X18" s="49">
        <f t="shared" si="3"/>
        <v>0.014386574074074072</v>
      </c>
      <c r="Y18" s="51">
        <f t="shared" si="4"/>
        <v>0.05829398148148148</v>
      </c>
      <c r="Z18" s="50"/>
      <c r="AA18" s="51">
        <f t="shared" si="5"/>
        <v>0.05829398148148148</v>
      </c>
      <c r="AB18" s="49">
        <f t="shared" si="6"/>
        <v>0.0055937500000000015</v>
      </c>
    </row>
    <row r="19" spans="1:28" s="20" customFormat="1" ht="29.25" customHeight="1">
      <c r="A19" s="21">
        <v>15</v>
      </c>
      <c r="B19" s="21">
        <v>3</v>
      </c>
      <c r="C19" s="30">
        <v>20</v>
      </c>
      <c r="D19" s="27" t="s">
        <v>32</v>
      </c>
      <c r="E19" s="27" t="s">
        <v>33</v>
      </c>
      <c r="F19" s="22" t="s">
        <v>101</v>
      </c>
      <c r="G19" s="23" t="s">
        <v>102</v>
      </c>
      <c r="H19" s="28">
        <v>0.005550925925925925</v>
      </c>
      <c r="I19" s="29">
        <v>0.005549768518518519</v>
      </c>
      <c r="J19" s="29">
        <v>0.0054594907407407404</v>
      </c>
      <c r="K19" s="29">
        <v>0.009379629629629628</v>
      </c>
      <c r="L19" s="29">
        <v>0.00940625</v>
      </c>
      <c r="M19" s="29">
        <v>0.009336805555555555</v>
      </c>
      <c r="N19" s="26">
        <f t="shared" si="7"/>
        <v>0.044682870370370366</v>
      </c>
      <c r="O19" s="17"/>
      <c r="P19" s="25">
        <f t="shared" si="1"/>
        <v>0.044682870370370366</v>
      </c>
      <c r="Q19" s="29">
        <v>0.002679398148148148</v>
      </c>
      <c r="R19" s="29">
        <v>0.0032777777777777775</v>
      </c>
      <c r="S19" s="29">
        <v>0.0026909722222222226</v>
      </c>
      <c r="T19" s="29">
        <v>0.0032662037037037035</v>
      </c>
      <c r="U19" s="29">
        <v>0.002704861111111111</v>
      </c>
      <c r="V19" s="25">
        <f t="shared" si="2"/>
        <v>0.014619212962962962</v>
      </c>
      <c r="W19" s="17"/>
      <c r="X19" s="25">
        <f t="shared" si="3"/>
        <v>0.014619212962962962</v>
      </c>
      <c r="Y19" s="26">
        <f t="shared" si="4"/>
        <v>0.059302083333333325</v>
      </c>
      <c r="Z19" s="17"/>
      <c r="AA19" s="26">
        <f t="shared" si="5"/>
        <v>0.059302083333333325</v>
      </c>
      <c r="AB19" s="25">
        <f t="shared" si="6"/>
        <v>0.006601851851851845</v>
      </c>
    </row>
    <row r="20" spans="1:28" s="52" customFormat="1" ht="29.25" customHeight="1">
      <c r="A20" s="43">
        <v>16</v>
      </c>
      <c r="B20" s="43">
        <v>2</v>
      </c>
      <c r="C20" s="43">
        <v>23</v>
      </c>
      <c r="D20" s="44" t="s">
        <v>34</v>
      </c>
      <c r="E20" s="44" t="s">
        <v>35</v>
      </c>
      <c r="F20" s="45" t="s">
        <v>103</v>
      </c>
      <c r="G20" s="46" t="s">
        <v>104</v>
      </c>
      <c r="H20" s="47">
        <v>0.0054826388888888885</v>
      </c>
      <c r="I20" s="48">
        <v>0.005517361111111112</v>
      </c>
      <c r="J20" s="48">
        <v>0.005621527777777778</v>
      </c>
      <c r="K20" s="48">
        <v>0.009489583333333333</v>
      </c>
      <c r="L20" s="48">
        <v>0.009217592592592593</v>
      </c>
      <c r="M20" s="48">
        <v>0.009310185185185185</v>
      </c>
      <c r="N20" s="51">
        <f t="shared" si="7"/>
        <v>0.04463888888888889</v>
      </c>
      <c r="O20" s="50"/>
      <c r="P20" s="49">
        <f t="shared" si="1"/>
        <v>0.04463888888888889</v>
      </c>
      <c r="Q20" s="48">
        <v>0.002694444444444444</v>
      </c>
      <c r="R20" s="48">
        <v>0.0032777777777777775</v>
      </c>
      <c r="S20" s="48">
        <v>0.0027372685185185187</v>
      </c>
      <c r="T20" s="48">
        <v>0.0033171296296296295</v>
      </c>
      <c r="U20" s="48">
        <v>0.0026597222222222226</v>
      </c>
      <c r="V20" s="49">
        <f t="shared" si="2"/>
        <v>0.014686342592592593</v>
      </c>
      <c r="W20" s="50"/>
      <c r="X20" s="49">
        <f t="shared" si="3"/>
        <v>0.014686342592592593</v>
      </c>
      <c r="Y20" s="51">
        <f t="shared" si="4"/>
        <v>0.05932523148148148</v>
      </c>
      <c r="Z20" s="50"/>
      <c r="AA20" s="51">
        <f t="shared" si="5"/>
        <v>0.05932523148148148</v>
      </c>
      <c r="AB20" s="49">
        <f t="shared" si="6"/>
        <v>0.006624999999999999</v>
      </c>
    </row>
    <row r="21" spans="1:28" s="20" customFormat="1" ht="29.25" customHeight="1">
      <c r="A21" s="21">
        <v>17</v>
      </c>
      <c r="B21" s="21">
        <v>3</v>
      </c>
      <c r="C21" s="30">
        <v>22</v>
      </c>
      <c r="D21" s="27" t="s">
        <v>36</v>
      </c>
      <c r="E21" s="27" t="s">
        <v>37</v>
      </c>
      <c r="F21" s="22" t="s">
        <v>105</v>
      </c>
      <c r="G21" s="23" t="s">
        <v>106</v>
      </c>
      <c r="H21" s="28">
        <v>0.005458333333333333</v>
      </c>
      <c r="I21" s="29">
        <v>0.005508101851851852</v>
      </c>
      <c r="J21" s="29">
        <v>0.006030092592592593</v>
      </c>
      <c r="K21" s="29">
        <v>0.009454861111111112</v>
      </c>
      <c r="L21" s="29">
        <v>0.009370370370370371</v>
      </c>
      <c r="M21" s="29">
        <v>0.009195601851851852</v>
      </c>
      <c r="N21" s="26">
        <f t="shared" si="7"/>
        <v>0.04501736111111111</v>
      </c>
      <c r="O21" s="17"/>
      <c r="P21" s="25">
        <f t="shared" si="1"/>
        <v>0.04501736111111111</v>
      </c>
      <c r="Q21" s="29">
        <v>0.0026643518518518518</v>
      </c>
      <c r="R21" s="29">
        <v>0.0032777777777777775</v>
      </c>
      <c r="S21" s="29">
        <v>0.0026134259259259257</v>
      </c>
      <c r="T21" s="29">
        <v>0.0032824074074074075</v>
      </c>
      <c r="U21" s="29">
        <v>0.0026122685185185185</v>
      </c>
      <c r="V21" s="25">
        <f t="shared" si="2"/>
        <v>0.01445023148148148</v>
      </c>
      <c r="W21" s="17"/>
      <c r="X21" s="25">
        <f t="shared" si="3"/>
        <v>0.01445023148148148</v>
      </c>
      <c r="Y21" s="26">
        <f t="shared" si="4"/>
        <v>0.05946759259259259</v>
      </c>
      <c r="Z21" s="17"/>
      <c r="AA21" s="26">
        <f t="shared" si="5"/>
        <v>0.05946759259259259</v>
      </c>
      <c r="AB21" s="25">
        <f t="shared" si="6"/>
        <v>0.006767361111111113</v>
      </c>
    </row>
    <row r="22" spans="1:28" s="52" customFormat="1" ht="29.25" customHeight="1">
      <c r="A22" s="43">
        <v>18</v>
      </c>
      <c r="B22" s="43">
        <v>4</v>
      </c>
      <c r="C22" s="43">
        <v>21</v>
      </c>
      <c r="D22" s="44" t="s">
        <v>38</v>
      </c>
      <c r="E22" s="44" t="s">
        <v>39</v>
      </c>
      <c r="F22" s="45" t="s">
        <v>107</v>
      </c>
      <c r="G22" s="46" t="s">
        <v>108</v>
      </c>
      <c r="H22" s="47">
        <v>0.005637731481481482</v>
      </c>
      <c r="I22" s="48">
        <v>0.005640046296296296</v>
      </c>
      <c r="J22" s="48">
        <v>0.005700231481481482</v>
      </c>
      <c r="K22" s="48">
        <v>0.010270833333333333</v>
      </c>
      <c r="L22" s="48">
        <v>0.009390046296296296</v>
      </c>
      <c r="M22" s="48">
        <v>0.009479166666666667</v>
      </c>
      <c r="N22" s="51">
        <f t="shared" si="7"/>
        <v>0.04611805555555555</v>
      </c>
      <c r="O22" s="50"/>
      <c r="P22" s="49">
        <f t="shared" si="1"/>
        <v>0.04611805555555555</v>
      </c>
      <c r="Q22" s="48">
        <v>0.00269212962962963</v>
      </c>
      <c r="R22" s="48">
        <v>0.0032777777777777775</v>
      </c>
      <c r="S22" s="48">
        <v>0.002642361111111111</v>
      </c>
      <c r="T22" s="48">
        <v>0.0032662037037037035</v>
      </c>
      <c r="U22" s="48">
        <v>0.002625</v>
      </c>
      <c r="V22" s="49">
        <f t="shared" si="2"/>
        <v>0.014503472222222223</v>
      </c>
      <c r="W22" s="50"/>
      <c r="X22" s="49">
        <f t="shared" si="3"/>
        <v>0.014503472222222223</v>
      </c>
      <c r="Y22" s="51">
        <f t="shared" si="4"/>
        <v>0.060621527777777774</v>
      </c>
      <c r="Z22" s="50"/>
      <c r="AA22" s="51">
        <f t="shared" si="5"/>
        <v>0.060621527777777774</v>
      </c>
      <c r="AB22" s="49">
        <f t="shared" si="6"/>
        <v>0.007921296296296294</v>
      </c>
    </row>
    <row r="23" spans="1:28" s="20" customFormat="1" ht="29.25" customHeight="1">
      <c r="A23" s="21"/>
      <c r="B23" s="21"/>
      <c r="C23" s="30">
        <v>11</v>
      </c>
      <c r="D23" s="27" t="s">
        <v>40</v>
      </c>
      <c r="E23" s="27" t="s">
        <v>41</v>
      </c>
      <c r="F23" s="22" t="s">
        <v>109</v>
      </c>
      <c r="G23" s="23" t="s">
        <v>110</v>
      </c>
      <c r="H23" s="28">
        <v>0.005273148148148148</v>
      </c>
      <c r="I23" s="29">
        <v>0.005146990740740741</v>
      </c>
      <c r="J23" s="25" t="s">
        <v>111</v>
      </c>
      <c r="K23" s="27"/>
      <c r="L23" s="27"/>
      <c r="M23" s="27"/>
      <c r="N23" s="25"/>
      <c r="O23" s="17"/>
      <c r="P23" s="25"/>
      <c r="Q23" s="29"/>
      <c r="R23" s="29"/>
      <c r="S23" s="29"/>
      <c r="T23" s="29"/>
      <c r="U23" s="29"/>
      <c r="V23" s="25"/>
      <c r="W23" s="17"/>
      <c r="X23" s="25"/>
      <c r="Y23" s="26"/>
      <c r="Z23" s="17"/>
      <c r="AA23" s="25" t="s">
        <v>111</v>
      </c>
      <c r="AB23" s="25"/>
    </row>
    <row r="24" spans="1:28" s="52" customFormat="1" ht="29.25" customHeight="1">
      <c r="A24" s="43"/>
      <c r="B24" s="43"/>
      <c r="C24" s="43">
        <v>13</v>
      </c>
      <c r="D24" s="44" t="s">
        <v>42</v>
      </c>
      <c r="E24" s="44" t="s">
        <v>43</v>
      </c>
      <c r="F24" s="45" t="s">
        <v>112</v>
      </c>
      <c r="G24" s="46" t="s">
        <v>113</v>
      </c>
      <c r="H24" s="47">
        <v>0.005263888888888888</v>
      </c>
      <c r="I24" s="48">
        <v>0.00528125</v>
      </c>
      <c r="J24" s="49" t="s">
        <v>114</v>
      </c>
      <c r="K24" s="44"/>
      <c r="L24" s="44"/>
      <c r="M24" s="44"/>
      <c r="N24" s="49"/>
      <c r="O24" s="50"/>
      <c r="P24" s="51"/>
      <c r="Q24" s="48"/>
      <c r="R24" s="48"/>
      <c r="S24" s="48"/>
      <c r="T24" s="48"/>
      <c r="U24" s="48"/>
      <c r="V24" s="49"/>
      <c r="W24" s="50"/>
      <c r="X24" s="49"/>
      <c r="Y24" s="51"/>
      <c r="Z24" s="50"/>
      <c r="AA24" s="49" t="s">
        <v>114</v>
      </c>
      <c r="AB24" s="49"/>
    </row>
    <row r="25" spans="1:28" s="20" customFormat="1" ht="29.25" customHeight="1">
      <c r="A25" s="21"/>
      <c r="B25" s="21"/>
      <c r="C25" s="30">
        <v>16</v>
      </c>
      <c r="D25" s="27" t="s">
        <v>44</v>
      </c>
      <c r="E25" s="27" t="s">
        <v>45</v>
      </c>
      <c r="F25" s="22" t="s">
        <v>115</v>
      </c>
      <c r="G25" s="23" t="s">
        <v>116</v>
      </c>
      <c r="H25" s="28">
        <v>0.005496527777777777</v>
      </c>
      <c r="I25" s="29">
        <v>0.005563657407407407</v>
      </c>
      <c r="J25" s="29">
        <v>0.005471064814814815</v>
      </c>
      <c r="K25" s="29">
        <v>0.009401620370370371</v>
      </c>
      <c r="L25" s="29">
        <v>0.00916550925925926</v>
      </c>
      <c r="M25" s="29">
        <v>0.009092592592592593</v>
      </c>
      <c r="N25" s="26"/>
      <c r="O25" s="17"/>
      <c r="P25" s="26"/>
      <c r="Q25" s="29">
        <v>0.002631944444444444</v>
      </c>
      <c r="R25" s="25" t="s">
        <v>117</v>
      </c>
      <c r="S25" s="29"/>
      <c r="T25" s="29"/>
      <c r="U25" s="29"/>
      <c r="V25" s="25"/>
      <c r="W25" s="17"/>
      <c r="X25" s="25"/>
      <c r="Y25" s="26"/>
      <c r="Z25" s="17"/>
      <c r="AA25" s="25" t="s">
        <v>117</v>
      </c>
      <c r="AB25" s="25"/>
    </row>
    <row r="26" spans="1:28" s="52" customFormat="1" ht="29.25" customHeight="1">
      <c r="A26" s="43"/>
      <c r="B26" s="43"/>
      <c r="C26" s="43">
        <v>15</v>
      </c>
      <c r="D26" s="44" t="s">
        <v>46</v>
      </c>
      <c r="E26" s="44" t="s">
        <v>47</v>
      </c>
      <c r="F26" s="45" t="s">
        <v>118</v>
      </c>
      <c r="G26" s="46" t="s">
        <v>119</v>
      </c>
      <c r="H26" s="47">
        <v>0.005232638888888888</v>
      </c>
      <c r="I26" s="48">
        <v>0.009832175925925926</v>
      </c>
      <c r="J26" s="48">
        <v>0.008795138888888889</v>
      </c>
      <c r="K26" s="48">
        <v>0.009100694444444444</v>
      </c>
      <c r="L26" s="49" t="s">
        <v>52</v>
      </c>
      <c r="M26" s="44"/>
      <c r="N26" s="51"/>
      <c r="O26" s="50"/>
      <c r="P26" s="51"/>
      <c r="Q26" s="48"/>
      <c r="R26" s="48"/>
      <c r="S26" s="48"/>
      <c r="T26" s="48"/>
      <c r="U26" s="48"/>
      <c r="V26" s="49"/>
      <c r="W26" s="50"/>
      <c r="X26" s="49"/>
      <c r="Y26" s="51"/>
      <c r="Z26" s="50"/>
      <c r="AA26" s="49" t="s">
        <v>52</v>
      </c>
      <c r="AB26" s="49"/>
    </row>
    <row r="27" spans="1:28" s="20" customFormat="1" ht="29.25" customHeight="1">
      <c r="A27" s="21"/>
      <c r="B27" s="21"/>
      <c r="C27" s="30">
        <v>17</v>
      </c>
      <c r="D27" s="27" t="s">
        <v>48</v>
      </c>
      <c r="E27" s="27" t="s">
        <v>49</v>
      </c>
      <c r="F27" s="22" t="s">
        <v>120</v>
      </c>
      <c r="G27" s="23" t="s">
        <v>121</v>
      </c>
      <c r="H27" s="28">
        <v>0.0052129629629629635</v>
      </c>
      <c r="I27" s="29">
        <v>0.005506944444444444</v>
      </c>
      <c r="J27" s="29">
        <v>0.005487268518518519</v>
      </c>
      <c r="K27" s="29">
        <v>0.009013888888888889</v>
      </c>
      <c r="L27" s="29">
        <v>0.008859953703703703</v>
      </c>
      <c r="M27" s="25" t="s">
        <v>122</v>
      </c>
      <c r="N27" s="26"/>
      <c r="O27" s="26"/>
      <c r="P27" s="26"/>
      <c r="Q27" s="29"/>
      <c r="R27" s="29"/>
      <c r="S27" s="29"/>
      <c r="T27" s="29"/>
      <c r="U27" s="29"/>
      <c r="V27" s="25"/>
      <c r="W27" s="17"/>
      <c r="X27" s="25"/>
      <c r="Y27" s="26"/>
      <c r="Z27" s="17"/>
      <c r="AA27" s="25" t="s">
        <v>122</v>
      </c>
      <c r="AB27" s="25"/>
    </row>
    <row r="28" spans="1:28" s="52" customFormat="1" ht="29.25" customHeight="1">
      <c r="A28" s="43"/>
      <c r="B28" s="43"/>
      <c r="C28" s="43">
        <v>24</v>
      </c>
      <c r="D28" s="44" t="s">
        <v>50</v>
      </c>
      <c r="E28" s="44" t="s">
        <v>51</v>
      </c>
      <c r="F28" s="45" t="s">
        <v>123</v>
      </c>
      <c r="G28" s="46" t="s">
        <v>124</v>
      </c>
      <c r="H28" s="49" t="s">
        <v>125</v>
      </c>
      <c r="I28" s="48"/>
      <c r="J28" s="48"/>
      <c r="K28" s="44"/>
      <c r="L28" s="44"/>
      <c r="M28" s="44"/>
      <c r="N28" s="51"/>
      <c r="O28" s="50"/>
      <c r="P28" s="51"/>
      <c r="Q28" s="48"/>
      <c r="R28" s="48"/>
      <c r="S28" s="48"/>
      <c r="T28" s="48"/>
      <c r="U28" s="48"/>
      <c r="V28" s="49"/>
      <c r="W28" s="50"/>
      <c r="X28" s="49"/>
      <c r="Y28" s="51"/>
      <c r="Z28" s="50"/>
      <c r="AA28" s="49" t="s">
        <v>125</v>
      </c>
      <c r="AB28" s="49"/>
    </row>
    <row r="29" spans="1:28" s="20" customFormat="1" ht="29.25" customHeight="1">
      <c r="A29" s="21"/>
      <c r="B29" s="21"/>
      <c r="C29" s="22"/>
      <c r="D29" s="22"/>
      <c r="E29" s="22"/>
      <c r="F29" s="22"/>
      <c r="G29" s="23"/>
      <c r="H29" s="24"/>
      <c r="I29" s="24"/>
      <c r="J29" s="24"/>
      <c r="K29" s="24"/>
      <c r="L29" s="24"/>
      <c r="M29" s="24"/>
      <c r="N29" s="26"/>
      <c r="O29" s="17"/>
      <c r="P29" s="26"/>
      <c r="Q29" s="24"/>
      <c r="R29" s="24"/>
      <c r="S29" s="24"/>
      <c r="T29" s="24"/>
      <c r="U29" s="24"/>
      <c r="V29" s="25"/>
      <c r="W29" s="17"/>
      <c r="X29" s="25"/>
      <c r="Y29" s="26"/>
      <c r="Z29" s="17"/>
      <c r="AA29" s="26"/>
      <c r="AB29" s="25"/>
    </row>
    <row r="30" spans="1:28" s="52" customFormat="1" ht="29.25" customHeight="1">
      <c r="A30" s="43"/>
      <c r="B30" s="43"/>
      <c r="C30" s="45"/>
      <c r="D30" s="45"/>
      <c r="E30" s="45"/>
      <c r="F30" s="45"/>
      <c r="G30" s="46"/>
      <c r="H30" s="53"/>
      <c r="I30" s="53"/>
      <c r="J30" s="53"/>
      <c r="K30" s="53"/>
      <c r="L30" s="53"/>
      <c r="M30" s="53"/>
      <c r="N30" s="51"/>
      <c r="O30" s="50"/>
      <c r="P30" s="51"/>
      <c r="Q30" s="53"/>
      <c r="R30" s="53"/>
      <c r="S30" s="53"/>
      <c r="T30" s="53"/>
      <c r="U30" s="53"/>
      <c r="V30" s="49"/>
      <c r="W30" s="50"/>
      <c r="X30" s="49"/>
      <c r="Y30" s="51"/>
      <c r="Z30" s="50"/>
      <c r="AA30" s="51"/>
      <c r="AB30" s="49"/>
    </row>
    <row r="31" spans="1:28" s="20" customFormat="1" ht="29.25" customHeight="1">
      <c r="A31" s="21"/>
      <c r="B31" s="21"/>
      <c r="C31" s="30">
        <v>25</v>
      </c>
      <c r="D31" s="27" t="s">
        <v>54</v>
      </c>
      <c r="E31" s="27" t="s">
        <v>55</v>
      </c>
      <c r="F31" s="22" t="s">
        <v>126</v>
      </c>
      <c r="G31" s="23" t="s">
        <v>127</v>
      </c>
      <c r="H31" s="28">
        <v>0.005637731481481482</v>
      </c>
      <c r="I31" s="29">
        <v>0.005269675925925925</v>
      </c>
      <c r="J31" s="29">
        <v>0.005295138888888888</v>
      </c>
      <c r="K31" s="29">
        <v>0.009236111111111112</v>
      </c>
      <c r="L31" s="29">
        <v>0.009104166666666667</v>
      </c>
      <c r="M31" s="29">
        <v>0.009297453703703704</v>
      </c>
      <c r="N31" s="26">
        <f>SUM(H31:M31)</f>
        <v>0.04384027777777778</v>
      </c>
      <c r="O31" s="17"/>
      <c r="P31" s="26">
        <f t="shared" si="1"/>
        <v>0.04384027777777778</v>
      </c>
      <c r="Q31" s="29">
        <v>0.00259375</v>
      </c>
      <c r="R31" s="29">
        <v>0.0032777777777777775</v>
      </c>
      <c r="S31" s="29">
        <v>0.0025590277777777777</v>
      </c>
      <c r="T31" s="29">
        <v>0.0032407407407407406</v>
      </c>
      <c r="U31" s="29">
        <v>0.0025752314814814817</v>
      </c>
      <c r="V31" s="25">
        <f>SUM(Q31:U31)</f>
        <v>0.014246527777777778</v>
      </c>
      <c r="W31" s="17"/>
      <c r="X31" s="25">
        <f>SUM(V31,W31)</f>
        <v>0.014246527777777778</v>
      </c>
      <c r="Y31" s="26">
        <f>SUM(N31,V31)</f>
        <v>0.05808680555555555</v>
      </c>
      <c r="Z31" s="17"/>
      <c r="AA31" s="26">
        <f>SUM(Y31,Z31)</f>
        <v>0.05808680555555555</v>
      </c>
      <c r="AB31" s="25"/>
    </row>
    <row r="32" spans="1:28" s="52" customFormat="1" ht="29.25" customHeight="1">
      <c r="A32" s="43"/>
      <c r="B32" s="43"/>
      <c r="C32" s="43">
        <v>26</v>
      </c>
      <c r="D32" s="44" t="s">
        <v>56</v>
      </c>
      <c r="E32" s="44" t="s">
        <v>57</v>
      </c>
      <c r="F32" s="45" t="s">
        <v>128</v>
      </c>
      <c r="G32" s="46" t="s">
        <v>129</v>
      </c>
      <c r="H32" s="47">
        <v>0.005637731481481482</v>
      </c>
      <c r="I32" s="48">
        <v>0.005194444444444445</v>
      </c>
      <c r="J32" s="48">
        <v>0.005123842592592592</v>
      </c>
      <c r="K32" s="48">
        <v>0.008997685185185185</v>
      </c>
      <c r="L32" s="48">
        <v>0.009061342592592593</v>
      </c>
      <c r="M32" s="48">
        <v>0.00911111111111111</v>
      </c>
      <c r="N32" s="51">
        <f>SUM(H32:M32)</f>
        <v>0.04312615740740741</v>
      </c>
      <c r="O32" s="50"/>
      <c r="P32" s="51">
        <f t="shared" si="1"/>
        <v>0.04312615740740741</v>
      </c>
      <c r="Q32" s="48">
        <v>0.002553240740740741</v>
      </c>
      <c r="R32" s="48">
        <v>0.0032777777777777775</v>
      </c>
      <c r="S32" s="48">
        <v>0.002519675925925926</v>
      </c>
      <c r="T32" s="48">
        <v>0.0030914351851851853</v>
      </c>
      <c r="U32" s="48">
        <v>0.002519675925925926</v>
      </c>
      <c r="V32" s="49">
        <f>SUM(Q32:U32)</f>
        <v>0.013961805555555557</v>
      </c>
      <c r="W32" s="50"/>
      <c r="X32" s="49">
        <f>SUM(V32,W32)</f>
        <v>0.013961805555555557</v>
      </c>
      <c r="Y32" s="51">
        <f>SUM(N32,V32)</f>
        <v>0.057087962962962965</v>
      </c>
      <c r="Z32" s="50"/>
      <c r="AA32" s="51">
        <f>SUM(Y32,Z32)</f>
        <v>0.057087962962962965</v>
      </c>
      <c r="AB32" s="49"/>
    </row>
    <row r="33" spans="1:28" s="16" customFormat="1" ht="14.25">
      <c r="A33" s="15"/>
      <c r="B33" s="15"/>
      <c r="C33" s="15"/>
      <c r="E33" s="15"/>
      <c r="G33" s="15"/>
      <c r="H33" s="15"/>
      <c r="I33" s="15"/>
      <c r="J33" s="15"/>
      <c r="K33" s="15"/>
      <c r="L33" s="15"/>
      <c r="M33" s="15"/>
      <c r="N33" s="15"/>
      <c r="O33" s="18"/>
      <c r="P33" s="15"/>
      <c r="Q33" s="15"/>
      <c r="R33" s="15"/>
      <c r="S33" s="15"/>
      <c r="T33" s="15"/>
      <c r="U33" s="15"/>
      <c r="V33" s="15"/>
      <c r="W33" s="19"/>
      <c r="X33" s="15"/>
      <c r="Y33" s="15"/>
      <c r="Z33" s="15"/>
      <c r="AA33" s="15"/>
      <c r="AB33" s="15"/>
    </row>
    <row r="34" spans="1:28" s="16" customFormat="1" ht="14.25">
      <c r="A34" s="15"/>
      <c r="B34" s="15"/>
      <c r="C34" s="15"/>
      <c r="E34" s="15"/>
      <c r="G34" s="15"/>
      <c r="H34" s="15"/>
      <c r="I34" s="15"/>
      <c r="J34" s="15"/>
      <c r="K34" s="15"/>
      <c r="L34" s="15"/>
      <c r="M34" s="15"/>
      <c r="N34" s="15"/>
      <c r="O34" s="18"/>
      <c r="P34" s="15"/>
      <c r="Q34" s="15"/>
      <c r="R34" s="15"/>
      <c r="S34" s="15"/>
      <c r="T34" s="15"/>
      <c r="U34" s="15"/>
      <c r="V34" s="15"/>
      <c r="W34" s="19"/>
      <c r="X34" s="15"/>
      <c r="Y34" s="15"/>
      <c r="Z34" s="15"/>
      <c r="AA34" s="15"/>
      <c r="AB34" s="15"/>
    </row>
    <row r="35" spans="1:28" s="16" customFormat="1" ht="14.25">
      <c r="A35" s="15"/>
      <c r="B35" s="15"/>
      <c r="C35" s="15"/>
      <c r="E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8"/>
      <c r="X35" s="15"/>
      <c r="Y35" s="15"/>
      <c r="Z35" s="15"/>
      <c r="AA35" s="15"/>
      <c r="AB35" s="15"/>
    </row>
    <row r="36" spans="1:28" s="16" customFormat="1" ht="14.25">
      <c r="A36" s="15"/>
      <c r="B36" s="15"/>
      <c r="C36" s="15"/>
      <c r="E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s="16" customFormat="1" ht="14.25">
      <c r="A37" s="15"/>
      <c r="B37" s="15"/>
      <c r="C37" s="15"/>
      <c r="E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s="16" customFormat="1" ht="14.25">
      <c r="A38" s="15"/>
      <c r="B38" s="15"/>
      <c r="C38" s="15"/>
      <c r="E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s="16" customFormat="1" ht="14.25">
      <c r="A39" s="15"/>
      <c r="B39" s="15"/>
      <c r="C39" s="15"/>
      <c r="E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s="16" customFormat="1" ht="14.25">
      <c r="A40" s="15"/>
      <c r="B40" s="15"/>
      <c r="C40" s="15"/>
      <c r="E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s="16" customFormat="1" ht="14.25">
      <c r="A41" s="15"/>
      <c r="B41" s="15"/>
      <c r="C41" s="15"/>
      <c r="E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s="16" customFormat="1" ht="14.25">
      <c r="A42" s="15"/>
      <c r="B42" s="15"/>
      <c r="C42" s="15"/>
      <c r="E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s="16" customFormat="1" ht="14.25">
      <c r="A43" s="15"/>
      <c r="B43" s="15"/>
      <c r="C43" s="15"/>
      <c r="E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s="16" customFormat="1" ht="14.25">
      <c r="A44" s="15"/>
      <c r="B44" s="15"/>
      <c r="C44" s="15"/>
      <c r="E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s="16" customFormat="1" ht="14.25">
      <c r="A45" s="15"/>
      <c r="B45" s="15"/>
      <c r="C45" s="15"/>
      <c r="E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s="16" customFormat="1" ht="14.25">
      <c r="A46" s="15"/>
      <c r="B46" s="15"/>
      <c r="C46" s="15"/>
      <c r="E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s="16" customFormat="1" ht="14.25">
      <c r="A47" s="15"/>
      <c r="B47" s="15"/>
      <c r="C47" s="15"/>
      <c r="E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s="16" customFormat="1" ht="14.25">
      <c r="A48" s="15"/>
      <c r="B48" s="15"/>
      <c r="C48" s="15"/>
      <c r="E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s="16" customFormat="1" ht="14.25">
      <c r="A49" s="15"/>
      <c r="B49" s="15"/>
      <c r="C49" s="15"/>
      <c r="E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s="16" customFormat="1" ht="14.25">
      <c r="A50" s="15"/>
      <c r="B50" s="15"/>
      <c r="C50" s="15"/>
      <c r="E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s="16" customFormat="1" ht="14.25">
      <c r="A51" s="15"/>
      <c r="B51" s="15"/>
      <c r="C51" s="15"/>
      <c r="E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s="16" customFormat="1" ht="14.25">
      <c r="A52" s="15"/>
      <c r="B52" s="15"/>
      <c r="C52" s="15"/>
      <c r="E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s="16" customFormat="1" ht="14.25">
      <c r="A53" s="15"/>
      <c r="B53" s="15"/>
      <c r="C53" s="15"/>
      <c r="E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s="16" customFormat="1" ht="14.25">
      <c r="A54" s="15"/>
      <c r="B54" s="15"/>
      <c r="C54" s="15"/>
      <c r="E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s="16" customFormat="1" ht="14.25">
      <c r="A55" s="15"/>
      <c r="B55" s="15"/>
      <c r="C55" s="15"/>
      <c r="E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s="16" customFormat="1" ht="14.25">
      <c r="A56" s="15"/>
      <c r="B56" s="15"/>
      <c r="C56" s="15"/>
      <c r="E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s="16" customFormat="1" ht="14.25">
      <c r="A57" s="15"/>
      <c r="B57" s="15"/>
      <c r="C57" s="15"/>
      <c r="E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s="16" customFormat="1" ht="14.25">
      <c r="A58" s="15"/>
      <c r="B58" s="15"/>
      <c r="C58" s="15"/>
      <c r="E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s="16" customFormat="1" ht="14.25">
      <c r="A59" s="15"/>
      <c r="B59" s="15"/>
      <c r="C59" s="15"/>
      <c r="E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s="16" customFormat="1" ht="14.25">
      <c r="A60" s="15"/>
      <c r="B60" s="15"/>
      <c r="C60" s="15"/>
      <c r="E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7" ht="14.25">
      <c r="A61" s="15"/>
      <c r="B61" s="15"/>
      <c r="C61" s="15"/>
      <c r="D61" s="16"/>
      <c r="E61" s="15"/>
      <c r="F61" s="16"/>
      <c r="G61" s="15"/>
    </row>
    <row r="62" spans="1:7" ht="14.25">
      <c r="A62" s="15"/>
      <c r="B62" s="15"/>
      <c r="C62" s="15"/>
      <c r="D62" s="16"/>
      <c r="E62" s="15"/>
      <c r="F62" s="16"/>
      <c r="G62" s="15"/>
    </row>
    <row r="63" spans="1:7" ht="14.25">
      <c r="A63" s="15"/>
      <c r="B63" s="15"/>
      <c r="C63" s="15"/>
      <c r="D63" s="16"/>
      <c r="E63" s="15"/>
      <c r="F63" s="16"/>
      <c r="G63" s="15"/>
    </row>
    <row r="64" spans="1:7" ht="14.25">
      <c r="A64" s="15"/>
      <c r="B64" s="15"/>
      <c r="C64" s="15"/>
      <c r="D64" s="16"/>
      <c r="E64" s="15"/>
      <c r="F64" s="16"/>
      <c r="G64" s="15"/>
    </row>
    <row r="65" spans="1:7" ht="14.25">
      <c r="A65" s="15"/>
      <c r="B65" s="15"/>
      <c r="C65" s="15"/>
      <c r="D65" s="16"/>
      <c r="E65" s="15"/>
      <c r="F65" s="16"/>
      <c r="G65" s="15"/>
    </row>
    <row r="66" spans="1:7" ht="14.25">
      <c r="A66" s="15"/>
      <c r="B66" s="15"/>
      <c r="C66" s="15"/>
      <c r="D66" s="16"/>
      <c r="E66" s="15"/>
      <c r="F66" s="16"/>
      <c r="G66" s="15"/>
    </row>
    <row r="67" spans="1:7" ht="14.25">
      <c r="A67" s="15"/>
      <c r="B67" s="15"/>
      <c r="C67" s="15"/>
      <c r="D67" s="16"/>
      <c r="E67" s="15"/>
      <c r="F67" s="16"/>
      <c r="G67" s="15"/>
    </row>
    <row r="68" spans="1:28" ht="14.25">
      <c r="A68" s="15"/>
      <c r="B68" s="15"/>
      <c r="C68" s="15"/>
      <c r="D68" s="16"/>
      <c r="E68" s="15"/>
      <c r="F68" s="16"/>
      <c r="G68" s="1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4.25">
      <c r="A69" s="15"/>
      <c r="B69" s="15"/>
      <c r="C69" s="15"/>
      <c r="D69" s="16"/>
      <c r="E69" s="15"/>
      <c r="F69" s="16"/>
      <c r="G69" s="1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</sheetData>
  <sheetProtection/>
  <autoFilter ref="A1:AB32"/>
  <mergeCells count="13">
    <mergeCell ref="A2:A4"/>
    <mergeCell ref="C2:C4"/>
    <mergeCell ref="D2:D4"/>
    <mergeCell ref="E2:E4"/>
    <mergeCell ref="B2:B4"/>
    <mergeCell ref="Y2:AA3"/>
    <mergeCell ref="AB2:AB4"/>
    <mergeCell ref="F2:F4"/>
    <mergeCell ref="G2:G4"/>
    <mergeCell ref="H2:M3"/>
    <mergeCell ref="N2:P3"/>
    <mergeCell ref="Q2:U3"/>
    <mergeCell ref="V2:X3"/>
  </mergeCells>
  <conditionalFormatting sqref="W5:W18 O5:O32 W20:W32">
    <cfRule type="cellIs" priority="1" dxfId="0" operator="equal" stopIfTrue="1">
      <formula>0</formula>
    </cfRule>
  </conditionalFormatting>
  <dataValidations count="1">
    <dataValidation allowBlank="1" showInputMessage="1" showErrorMessage="1" imeMode="hiragana" sqref="D5:E32 F5:F10 F14:F32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mio</cp:lastModifiedBy>
  <cp:lastPrinted>2006-06-05T14:17:52Z</cp:lastPrinted>
  <dcterms:created xsi:type="dcterms:W3CDTF">2003-04-10T03:04:44Z</dcterms:created>
  <dcterms:modified xsi:type="dcterms:W3CDTF">2007-06-24T16:59:22Z</dcterms:modified>
  <cp:category/>
  <cp:version/>
  <cp:contentType/>
  <cp:contentStatus/>
</cp:coreProperties>
</file>