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MAC2007" sheetId="1" r:id="rId1"/>
    <sheet name="Sheet2" sheetId="2" r:id="rId2"/>
    <sheet name="Sheet3" sheetId="3" r:id="rId3"/>
  </sheets>
  <definedNames>
    <definedName name="_xlnm._FilterDatabase" localSheetId="0" hidden="1">'MAC2007'!$A$1:$U$57</definedName>
    <definedName name="_xlnm.Print_Area" localSheetId="0">'MAC2007'!$A$1:$U$57</definedName>
  </definedNames>
  <calcPr fullCalcOnLoad="1"/>
</workbook>
</file>

<file path=xl/sharedStrings.xml><?xml version="1.0" encoding="utf-8"?>
<sst xmlns="http://schemas.openxmlformats.org/spreadsheetml/2006/main" count="251" uniqueCount="190">
  <si>
    <t>SS3</t>
  </si>
  <si>
    <t>SS4</t>
  </si>
  <si>
    <t>SS5</t>
  </si>
  <si>
    <t>SS6</t>
  </si>
  <si>
    <t>SS7</t>
  </si>
  <si>
    <t>SS8</t>
  </si>
  <si>
    <t>SS9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</si>
  <si>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</si>
  <si>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</si>
  <si>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</si>
  <si>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</si>
  <si>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</si>
  <si>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</si>
  <si>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</si>
  <si>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Leg 1</t>
  </si>
  <si>
    <t>RallyTotal</t>
  </si>
  <si>
    <t>Ｄｉｆｆｅｒｅｎｃｅ from leader</t>
  </si>
  <si>
    <t>SS1</t>
  </si>
  <si>
    <t>SS2</t>
  </si>
  <si>
    <t>Retired</t>
  </si>
  <si>
    <t>Final Classification　クスコカップＦＭＳＣ久留米－吉野ヶ里マウンテンラリー‘０７（round7）</t>
  </si>
  <si>
    <t>SS10</t>
  </si>
  <si>
    <t>勝田　範彦</t>
  </si>
  <si>
    <t>北田　稔</t>
  </si>
  <si>
    <t>ラック名スバルStiDLインプレッサ</t>
  </si>
  <si>
    <t>ＪＮ-4</t>
  </si>
  <si>
    <t>北村　和浩</t>
  </si>
  <si>
    <t>竹下　紀子</t>
  </si>
  <si>
    <t>奴田原　文雄</t>
  </si>
  <si>
    <t>小田切　順之</t>
  </si>
  <si>
    <t>ADVAN・PIAAランサー</t>
  </si>
  <si>
    <t>炭山　裕矢</t>
  </si>
  <si>
    <t>松井　博和</t>
  </si>
  <si>
    <t>クスコADVANスバルインプレッサ</t>
  </si>
  <si>
    <t>大庭　誠介</t>
  </si>
  <si>
    <t>高橋　巧</t>
  </si>
  <si>
    <t>REPSOL-ADVANランサー</t>
  </si>
  <si>
    <t>吉谷　久俊</t>
  </si>
  <si>
    <t>髙田　新二</t>
  </si>
  <si>
    <t>RS★R-DL-LANCER</t>
  </si>
  <si>
    <t>徳尾　慶太郎</t>
  </si>
  <si>
    <t>大庭　正璽</t>
  </si>
  <si>
    <t>BPFクスコADVANテインランサー</t>
  </si>
  <si>
    <t>榊　雅広</t>
  </si>
  <si>
    <t>井手上　達也</t>
  </si>
  <si>
    <t>J&amp;SクスコKYB☆BSインテ</t>
  </si>
  <si>
    <t>ＪＮ-3</t>
  </si>
  <si>
    <t>杉村　哲郎</t>
  </si>
  <si>
    <t>松井　和子</t>
  </si>
  <si>
    <t>ＣＭＳＣ☆ＤＬ☆eｌ☆Ｗｉｎｍａｘ☆ＴＧランサー</t>
  </si>
  <si>
    <t>大倉　聡</t>
  </si>
  <si>
    <t>保井　隆広</t>
  </si>
  <si>
    <t>ラック・DL・インプレッサ</t>
  </si>
  <si>
    <t>森　博喜</t>
  </si>
  <si>
    <t>藤綱　和敏</t>
  </si>
  <si>
    <t>ミツバ・ラック・DL・MRS</t>
  </si>
  <si>
    <t>吉澤　哲也</t>
  </si>
  <si>
    <t>藤田　めぐみ</t>
  </si>
  <si>
    <t>セーフティ21☆ランサー</t>
  </si>
  <si>
    <t>田中　伸幸</t>
  </si>
  <si>
    <t>萱原　敏幸</t>
  </si>
  <si>
    <t>クスコBS・CMSC・CJ4A</t>
  </si>
  <si>
    <t>ＪＮ-2</t>
  </si>
  <si>
    <t>長岩　信二</t>
  </si>
  <si>
    <t>箕作　裕子</t>
  </si>
  <si>
    <t>P.mu☆R谷☆アッスルDC2</t>
  </si>
  <si>
    <t>高橋　悟志</t>
  </si>
  <si>
    <t>嶋田　創</t>
  </si>
  <si>
    <t>ミツバWMDLラックレビン</t>
  </si>
  <si>
    <t>曽根　崇仁</t>
  </si>
  <si>
    <t>桝谷　知彦</t>
  </si>
  <si>
    <t>BPF☆KYB☆BS☆インギングセリカ</t>
  </si>
  <si>
    <t>村瀬　太</t>
  </si>
  <si>
    <t>宮部　弘陽</t>
  </si>
  <si>
    <t>RSTアジップDLエナペタルEK9</t>
  </si>
  <si>
    <t>丹羽　和彦</t>
  </si>
  <si>
    <t>平田　浩一</t>
  </si>
  <si>
    <t>BSKYBBRIGニワS2000</t>
  </si>
  <si>
    <t>島田　雅道</t>
  </si>
  <si>
    <t>横川　紀仁</t>
  </si>
  <si>
    <t>DLシックスセンスSSRインテ</t>
  </si>
  <si>
    <t>平塚　忠博</t>
  </si>
  <si>
    <t>鈴木　裕</t>
  </si>
  <si>
    <t>ダイハツブーンX4</t>
  </si>
  <si>
    <t>岡田　孝一</t>
  </si>
  <si>
    <t>石田　裕一</t>
  </si>
  <si>
    <t>DL・KYB・アルテックセリカ</t>
  </si>
  <si>
    <t>廣瀬　康宏</t>
  </si>
  <si>
    <t>谷内　壽隆</t>
  </si>
  <si>
    <t>DLレイルBRIGキャッツCBシティ</t>
  </si>
  <si>
    <t>ＪＮ-1</t>
  </si>
  <si>
    <t>小野寺　清之</t>
  </si>
  <si>
    <t>及川　陽也</t>
  </si>
  <si>
    <t>福永　修</t>
  </si>
  <si>
    <t>奥村　久継</t>
  </si>
  <si>
    <t>ＢＯＯＢＯＷ・ＤＬ・ブーン×4</t>
  </si>
  <si>
    <t>山口　清司</t>
  </si>
  <si>
    <t>船木　一祥</t>
  </si>
  <si>
    <t>エナペタル久與BSレビン</t>
  </si>
  <si>
    <t>平山　十四朗</t>
  </si>
  <si>
    <t>大谷　美紀夫</t>
  </si>
  <si>
    <t>ATS西日本自動車インテグラ</t>
  </si>
  <si>
    <t>松岡　努</t>
  </si>
  <si>
    <t>小宮　新一</t>
  </si>
  <si>
    <t>VテインLuvixDLシビック</t>
  </si>
  <si>
    <t>西山　敏</t>
  </si>
  <si>
    <t>多比羅　二三男</t>
  </si>
  <si>
    <t>el.DL.Wako's.BRIG.NAS シティ</t>
  </si>
  <si>
    <t>三宅　博之</t>
  </si>
  <si>
    <t>平田　満明</t>
  </si>
  <si>
    <t>アルキャスト武蔵ニューテックDLインプレッサ</t>
  </si>
  <si>
    <t>明治　慎太郎</t>
  </si>
  <si>
    <t>漆戸　あゆみ</t>
  </si>
  <si>
    <t>O.K.U.P.MU　EP82</t>
  </si>
  <si>
    <t>寺川　和紘</t>
  </si>
  <si>
    <t>北川　紗衣</t>
  </si>
  <si>
    <t>OTデイトナORCBPFインテ</t>
  </si>
  <si>
    <t>眞貝　知志</t>
  </si>
  <si>
    <t>澤田　耕一</t>
  </si>
  <si>
    <t>DLテインMOTUL・BRIG・EK9</t>
  </si>
  <si>
    <t>河野　健司</t>
  </si>
  <si>
    <t>浦　雅史</t>
  </si>
  <si>
    <t>DLラックBRIG☆MJヴィッツ</t>
  </si>
  <si>
    <t>本名　修也</t>
  </si>
  <si>
    <t>湊　比呂美</t>
  </si>
  <si>
    <t>アンフィニ∞トレノ</t>
  </si>
  <si>
    <t>村田　康介</t>
  </si>
  <si>
    <t>地神　潤</t>
  </si>
  <si>
    <t>難波　巧</t>
  </si>
  <si>
    <t>難波　功</t>
  </si>
  <si>
    <t>ADVAN・ＦＬＥＸ・ＤＣ2</t>
  </si>
  <si>
    <t>藤本　鋼二</t>
  </si>
  <si>
    <t>後藤　祥治</t>
  </si>
  <si>
    <t>ファミリー損保CJ4A</t>
  </si>
  <si>
    <t>高橋　敦哉</t>
  </si>
  <si>
    <t>照沼　雅之</t>
  </si>
  <si>
    <t>RTはと車　RSCC　セリカ</t>
  </si>
  <si>
    <t>濱岡　卓也</t>
  </si>
  <si>
    <t>木暮　久男</t>
  </si>
  <si>
    <t>M-ONE・CUSCO・DC2</t>
  </si>
  <si>
    <t>廣川　慎一</t>
  </si>
  <si>
    <t>森下　志朗</t>
  </si>
  <si>
    <t>アズリード・DLシビック</t>
  </si>
  <si>
    <t>石田　正史</t>
  </si>
  <si>
    <t>宮城　孝仁</t>
  </si>
  <si>
    <t>DL　TEIN　マルシェランサ</t>
  </si>
  <si>
    <t>松岡　孝典</t>
  </si>
  <si>
    <t>木村　裕介</t>
  </si>
  <si>
    <t>ニシオガレージDLインプレッサ</t>
  </si>
  <si>
    <t>堀田　信</t>
  </si>
  <si>
    <t>浦野　昭美</t>
  </si>
  <si>
    <t>レイルDLBRIGオサムランサー</t>
  </si>
  <si>
    <t>仲　鉄雄</t>
  </si>
  <si>
    <t>川北　幹雄</t>
  </si>
  <si>
    <t>シックスセンスゼロスADVANインテ</t>
  </si>
  <si>
    <t>松尾　薫</t>
  </si>
  <si>
    <t>平原　慎太郎</t>
  </si>
  <si>
    <t>AZ・BRIG・DLインテグラ</t>
  </si>
  <si>
    <t>牟田　周平</t>
  </si>
  <si>
    <t>吉田　満</t>
  </si>
  <si>
    <t>加藤瓦工事店－久工大インテグラ</t>
  </si>
  <si>
    <t>奥山　伸明</t>
  </si>
  <si>
    <t>原　聡子</t>
  </si>
  <si>
    <t>DLゼロスPガレダイハツブーン</t>
  </si>
  <si>
    <t>小西　健太郎</t>
  </si>
  <si>
    <t>平山　真理</t>
  </si>
  <si>
    <t>DLコーセイDPブーン</t>
  </si>
  <si>
    <t>高辻　怜</t>
  </si>
  <si>
    <t>斉藤　和久</t>
  </si>
  <si>
    <t>西九州モータース　スターレット</t>
  </si>
  <si>
    <t>石川　博士</t>
  </si>
  <si>
    <t>中村　政樹</t>
  </si>
  <si>
    <t>スペチアーレ・インプレッサ</t>
  </si>
  <si>
    <t>OP-2</t>
  </si>
  <si>
    <t>田村　拓丸</t>
  </si>
  <si>
    <t>迫田　明久</t>
  </si>
  <si>
    <t>トクオワークス★インテグラ</t>
  </si>
  <si>
    <t>OP-1</t>
  </si>
  <si>
    <t>坂本　英彦</t>
  </si>
  <si>
    <t>坂口　慎一</t>
  </si>
  <si>
    <t>BOOBOW・ストーリア×4</t>
  </si>
  <si>
    <t>渥美　智晶</t>
  </si>
  <si>
    <t>亀本　浩一</t>
  </si>
  <si>
    <t>アルファ長崎熱帯医学研究所DC</t>
  </si>
  <si>
    <t>SS Time</t>
  </si>
  <si>
    <t>Penalty</t>
  </si>
  <si>
    <t>Total</t>
  </si>
  <si>
    <t>ＪＮ-4</t>
  </si>
  <si>
    <t>アーレスティDL・KYBインプレッサ</t>
  </si>
  <si>
    <t>キャンセル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</si>
</sst>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&quot; &quot;@"/>
    <numFmt numFmtId="186" formatCode="m&quot;'&quot;ss.0&quot; &quot;"/>
    <numFmt numFmtId="187" formatCode="m&quot;'&quot;ss&quot; &quot;"/>
    <numFmt numFmtId="188" formatCode="h:m:ss.0"/>
    <numFmt numFmtId="189" formatCode="#,##0_ "/>
    <numFmt numFmtId="190" formatCode="[m]:ss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4"/>
      <name val="ＭＳ Ｐゴシック"/>
      <family val="3"/>
    </font>
    <font>
      <b/>
      <sz val="24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84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89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 shrinkToFit="1"/>
      <protection locked="0"/>
    </xf>
    <xf numFmtId="189" fontId="5" fillId="0" borderId="13" xfId="0" applyNumberFormat="1" applyFont="1" applyFill="1" applyBorder="1" applyAlignment="1" applyProtection="1">
      <alignment horizontal="center" vertical="center"/>
      <protection locked="0"/>
    </xf>
    <xf numFmtId="186" fontId="5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7" fontId="25" fillId="0" borderId="13" xfId="0" applyNumberFormat="1" applyFont="1" applyFill="1" applyBorder="1" applyAlignment="1">
      <alignment horizontal="right" vertical="center"/>
    </xf>
    <xf numFmtId="190" fontId="26" fillId="0" borderId="11" xfId="0" applyNumberFormat="1" applyFont="1" applyFill="1" applyBorder="1" applyAlignment="1">
      <alignment horizontal="center" vertical="center" textRotation="255" wrapText="1"/>
    </xf>
    <xf numFmtId="181" fontId="25" fillId="0" borderId="13" xfId="0" applyNumberFormat="1" applyFont="1" applyBorder="1" applyAlignment="1">
      <alignment vertical="center"/>
    </xf>
    <xf numFmtId="181" fontId="5" fillId="0" borderId="19" xfId="0" applyNumberFormat="1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25" fillId="0" borderId="13" xfId="0" applyNumberFormat="1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189" fontId="5" fillId="35" borderId="13" xfId="0" applyNumberFormat="1" applyFont="1" applyFill="1" applyBorder="1" applyAlignment="1" applyProtection="1">
      <alignment vertical="center"/>
      <protection locked="0"/>
    </xf>
    <xf numFmtId="49" fontId="5" fillId="35" borderId="13" xfId="0" applyNumberFormat="1" applyFont="1" applyFill="1" applyBorder="1" applyAlignment="1" applyProtection="1">
      <alignment vertical="center"/>
      <protection locked="0"/>
    </xf>
    <xf numFmtId="49" fontId="5" fillId="35" borderId="13" xfId="0" applyNumberFormat="1" applyFont="1" applyFill="1" applyBorder="1" applyAlignment="1" applyProtection="1">
      <alignment vertical="center" shrinkToFit="1"/>
      <protection locked="0"/>
    </xf>
    <xf numFmtId="189" fontId="5" fillId="35" borderId="13" xfId="0" applyNumberFormat="1" applyFont="1" applyFill="1" applyBorder="1" applyAlignment="1" applyProtection="1">
      <alignment horizontal="center" vertical="center"/>
      <protection locked="0"/>
    </xf>
    <xf numFmtId="181" fontId="25" fillId="35" borderId="13" xfId="0" applyNumberFormat="1" applyFont="1" applyFill="1" applyBorder="1" applyAlignment="1">
      <alignment vertical="center"/>
    </xf>
    <xf numFmtId="181" fontId="25" fillId="35" borderId="13" xfId="0" applyNumberFormat="1" applyFont="1" applyFill="1" applyBorder="1" applyAlignment="1">
      <alignment horizontal="right" vertical="center"/>
    </xf>
    <xf numFmtId="177" fontId="25" fillId="35" borderId="13" xfId="0" applyNumberFormat="1" applyFont="1" applyFill="1" applyBorder="1" applyAlignment="1">
      <alignment horizontal="right" vertical="center"/>
    </xf>
    <xf numFmtId="0" fontId="2" fillId="35" borderId="13" xfId="0" applyNumberFormat="1" applyFont="1" applyFill="1" applyBorder="1" applyAlignment="1">
      <alignment vertical="center"/>
    </xf>
    <xf numFmtId="190" fontId="26" fillId="0" borderId="18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848725" y="1071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848725" y="1071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848725" y="1071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8183225" y="1071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8183225" y="1071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8183225" y="1071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0</xdr:colOff>
      <xdr:row>4</xdr:row>
      <xdr:rowOff>47625</xdr:rowOff>
    </xdr:from>
    <xdr:to>
      <xdr:col>17</xdr:col>
      <xdr:colOff>0</xdr:colOff>
      <xdr:row>41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8183225" y="895350"/>
          <a:ext cx="0" cy="982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ン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60" zoomScaleNormal="7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9.125" style="10" customWidth="1"/>
    <col min="3" max="3" width="6.00390625" style="10" customWidth="1"/>
    <col min="4" max="4" width="16.625" style="11" customWidth="1"/>
    <col min="5" max="5" width="16.625" style="10" customWidth="1"/>
    <col min="6" max="6" width="49.625" style="11" customWidth="1"/>
    <col min="7" max="7" width="9.00390625" style="10" customWidth="1"/>
    <col min="8" max="20" width="12.25390625" style="10" customWidth="1"/>
    <col min="21" max="21" width="13.625" style="10" customWidth="1"/>
    <col min="22" max="16384" width="9.00390625" style="11" customWidth="1"/>
  </cols>
  <sheetData>
    <row r="1" spans="1:21" s="4" customFormat="1" ht="24" customHeight="1">
      <c r="A1" s="14" t="s">
        <v>20</v>
      </c>
      <c r="B1" s="20"/>
      <c r="C1" s="1"/>
      <c r="D1" s="1"/>
      <c r="E1" s="2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12"/>
      <c r="S1" s="12"/>
      <c r="T1" s="12"/>
      <c r="U1" s="13"/>
    </row>
    <row r="2" spans="1:21" s="4" customFormat="1" ht="14.25" customHeight="1">
      <c r="A2" s="33" t="s">
        <v>7</v>
      </c>
      <c r="B2" s="33" t="s">
        <v>8</v>
      </c>
      <c r="C2" s="33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23" t="s">
        <v>14</v>
      </c>
      <c r="I2" s="24"/>
      <c r="J2" s="24"/>
      <c r="K2" s="24"/>
      <c r="L2" s="24"/>
      <c r="M2" s="24"/>
      <c r="N2" s="24"/>
      <c r="O2" s="24"/>
      <c r="P2" s="24"/>
      <c r="Q2" s="24"/>
      <c r="R2" s="23" t="s">
        <v>15</v>
      </c>
      <c r="S2" s="24"/>
      <c r="T2" s="25"/>
      <c r="U2" s="29" t="s">
        <v>16</v>
      </c>
    </row>
    <row r="3" spans="1:21" s="4" customFormat="1" ht="14.25">
      <c r="A3" s="34"/>
      <c r="B3" s="34"/>
      <c r="C3" s="34"/>
      <c r="D3" s="32"/>
      <c r="E3" s="32"/>
      <c r="F3" s="32"/>
      <c r="G3" s="32"/>
      <c r="H3" s="26"/>
      <c r="I3" s="27"/>
      <c r="J3" s="27"/>
      <c r="K3" s="27"/>
      <c r="L3" s="27"/>
      <c r="M3" s="27"/>
      <c r="N3" s="27"/>
      <c r="O3" s="27"/>
      <c r="P3" s="27"/>
      <c r="Q3" s="27"/>
      <c r="R3" s="26"/>
      <c r="S3" s="27"/>
      <c r="T3" s="28"/>
      <c r="U3" s="30"/>
    </row>
    <row r="4" spans="1:21" s="9" customFormat="1" ht="14.25">
      <c r="A4" s="34"/>
      <c r="B4" s="34"/>
      <c r="C4" s="34"/>
      <c r="D4" s="32"/>
      <c r="E4" s="32"/>
      <c r="F4" s="32"/>
      <c r="G4" s="32"/>
      <c r="H4" s="7" t="s">
        <v>17</v>
      </c>
      <c r="I4" s="8" t="s">
        <v>18</v>
      </c>
      <c r="J4" s="7" t="s">
        <v>0</v>
      </c>
      <c r="K4" s="8" t="s">
        <v>1</v>
      </c>
      <c r="L4" s="7" t="s">
        <v>2</v>
      </c>
      <c r="M4" s="8" t="s">
        <v>3</v>
      </c>
      <c r="N4" s="7" t="s">
        <v>4</v>
      </c>
      <c r="O4" s="8" t="s">
        <v>5</v>
      </c>
      <c r="P4" s="7" t="s">
        <v>6</v>
      </c>
      <c r="Q4" s="8" t="s">
        <v>21</v>
      </c>
      <c r="R4" s="5" t="s">
        <v>184</v>
      </c>
      <c r="S4" s="5" t="s">
        <v>185</v>
      </c>
      <c r="T4" s="8" t="s">
        <v>186</v>
      </c>
      <c r="U4" s="30"/>
    </row>
    <row r="5" spans="1:21" s="19" customFormat="1" ht="21" customHeight="1">
      <c r="A5" s="45">
        <v>1</v>
      </c>
      <c r="B5" s="46">
        <v>1</v>
      </c>
      <c r="C5" s="36">
        <v>1</v>
      </c>
      <c r="D5" s="37" t="s">
        <v>22</v>
      </c>
      <c r="E5" s="38" t="s">
        <v>23</v>
      </c>
      <c r="F5" s="39" t="s">
        <v>24</v>
      </c>
      <c r="G5" s="40" t="s">
        <v>187</v>
      </c>
      <c r="H5" s="49">
        <v>0.003383101851851851</v>
      </c>
      <c r="I5" s="49">
        <v>0.0037314814814814815</v>
      </c>
      <c r="J5" s="49">
        <v>0.005454861111111112</v>
      </c>
      <c r="K5" s="49">
        <v>0.00384375</v>
      </c>
      <c r="L5" s="48" t="s">
        <v>189</v>
      </c>
      <c r="M5" s="48" t="s">
        <v>189</v>
      </c>
      <c r="N5" s="48" t="s">
        <v>189</v>
      </c>
      <c r="O5" s="48" t="s">
        <v>189</v>
      </c>
      <c r="P5" s="48" t="s">
        <v>189</v>
      </c>
      <c r="Q5" s="48" t="s">
        <v>189</v>
      </c>
      <c r="R5" s="52">
        <f>SUM(H5:Q5)</f>
        <v>0.016413194444444446</v>
      </c>
      <c r="S5" s="52"/>
      <c r="T5" s="52">
        <f>SUM(R5,S5)</f>
        <v>0.016413194444444446</v>
      </c>
      <c r="U5" s="47">
        <f aca="true" t="shared" si="0" ref="U5:U44">T5-$T$5</f>
        <v>0</v>
      </c>
    </row>
    <row r="6" spans="1:21" s="63" customFormat="1" ht="21" customHeight="1">
      <c r="A6" s="53">
        <v>2</v>
      </c>
      <c r="B6" s="54">
        <v>2</v>
      </c>
      <c r="C6" s="55">
        <v>3</v>
      </c>
      <c r="D6" s="56" t="s">
        <v>26</v>
      </c>
      <c r="E6" s="57" t="s">
        <v>27</v>
      </c>
      <c r="F6" s="58" t="s">
        <v>188</v>
      </c>
      <c r="G6" s="59" t="s">
        <v>187</v>
      </c>
      <c r="H6" s="60">
        <v>0.003403935185185185</v>
      </c>
      <c r="I6" s="60">
        <v>0.0037997685185185183</v>
      </c>
      <c r="J6" s="60">
        <v>0.005435185185185185</v>
      </c>
      <c r="K6" s="60">
        <v>0.00394212962962963</v>
      </c>
      <c r="L6" s="64"/>
      <c r="M6" s="64"/>
      <c r="N6" s="64"/>
      <c r="O6" s="64"/>
      <c r="P6" s="64"/>
      <c r="Q6" s="64"/>
      <c r="R6" s="61">
        <f aca="true" t="shared" si="1" ref="R6:R57">SUM(H6:Q6)</f>
        <v>0.01658101851851852</v>
      </c>
      <c r="S6" s="61"/>
      <c r="T6" s="61">
        <f aca="true" t="shared" si="2" ref="T6:T57">SUM(R6,S6)</f>
        <v>0.01658101851851852</v>
      </c>
      <c r="U6" s="62">
        <f t="shared" si="0"/>
        <v>0.0001678240740740737</v>
      </c>
    </row>
    <row r="7" spans="1:21" s="19" customFormat="1" ht="21" customHeight="1">
      <c r="A7" s="45">
        <v>3</v>
      </c>
      <c r="B7" s="46">
        <v>3</v>
      </c>
      <c r="C7" s="36">
        <v>6</v>
      </c>
      <c r="D7" s="37" t="s">
        <v>28</v>
      </c>
      <c r="E7" s="38" t="s">
        <v>29</v>
      </c>
      <c r="F7" s="39" t="s">
        <v>30</v>
      </c>
      <c r="G7" s="40" t="s">
        <v>25</v>
      </c>
      <c r="H7" s="49">
        <v>0.0034652777777777776</v>
      </c>
      <c r="I7" s="49">
        <v>0.003943287037037038</v>
      </c>
      <c r="J7" s="49">
        <v>0.005515046296296296</v>
      </c>
      <c r="K7" s="49">
        <v>0.0037187500000000003</v>
      </c>
      <c r="L7" s="64"/>
      <c r="M7" s="64"/>
      <c r="N7" s="64"/>
      <c r="O7" s="64"/>
      <c r="P7" s="64"/>
      <c r="Q7" s="64"/>
      <c r="R7" s="52">
        <f t="shared" si="1"/>
        <v>0.01664236111111111</v>
      </c>
      <c r="S7" s="52"/>
      <c r="T7" s="52">
        <f t="shared" si="2"/>
        <v>0.01664236111111111</v>
      </c>
      <c r="U7" s="47">
        <f t="shared" si="0"/>
        <v>0.00022916666666666571</v>
      </c>
    </row>
    <row r="8" spans="1:21" s="63" customFormat="1" ht="21" customHeight="1">
      <c r="A8" s="53">
        <v>4</v>
      </c>
      <c r="B8" s="54">
        <v>4</v>
      </c>
      <c r="C8" s="55">
        <v>4</v>
      </c>
      <c r="D8" s="56" t="s">
        <v>31</v>
      </c>
      <c r="E8" s="57" t="s">
        <v>32</v>
      </c>
      <c r="F8" s="58" t="s">
        <v>33</v>
      </c>
      <c r="G8" s="59" t="s">
        <v>25</v>
      </c>
      <c r="H8" s="60">
        <v>0.0034699074074074072</v>
      </c>
      <c r="I8" s="60">
        <v>0.0038877314814814816</v>
      </c>
      <c r="J8" s="60">
        <v>0.005548611111111112</v>
      </c>
      <c r="K8" s="60">
        <v>0.003971064814814815</v>
      </c>
      <c r="L8" s="64"/>
      <c r="M8" s="64"/>
      <c r="N8" s="64"/>
      <c r="O8" s="64"/>
      <c r="P8" s="64"/>
      <c r="Q8" s="64"/>
      <c r="R8" s="61">
        <f t="shared" si="1"/>
        <v>0.016877314814814817</v>
      </c>
      <c r="S8" s="61"/>
      <c r="T8" s="61">
        <f t="shared" si="2"/>
        <v>0.016877314814814817</v>
      </c>
      <c r="U8" s="62">
        <f t="shared" si="0"/>
        <v>0.0004641203703703717</v>
      </c>
    </row>
    <row r="9" spans="1:21" s="19" customFormat="1" ht="21" customHeight="1">
      <c r="A9" s="45">
        <v>5</v>
      </c>
      <c r="B9" s="46">
        <v>5</v>
      </c>
      <c r="C9" s="36">
        <v>5</v>
      </c>
      <c r="D9" s="37" t="s">
        <v>34</v>
      </c>
      <c r="E9" s="38" t="s">
        <v>35</v>
      </c>
      <c r="F9" s="39" t="s">
        <v>36</v>
      </c>
      <c r="G9" s="40" t="s">
        <v>25</v>
      </c>
      <c r="H9" s="49">
        <v>0.0035324074074074077</v>
      </c>
      <c r="I9" s="49">
        <v>0.004038194444444444</v>
      </c>
      <c r="J9" s="49">
        <v>0.005600694444444444</v>
      </c>
      <c r="K9" s="49">
        <v>0.003763888888888889</v>
      </c>
      <c r="L9" s="64"/>
      <c r="M9" s="64"/>
      <c r="N9" s="64"/>
      <c r="O9" s="64"/>
      <c r="P9" s="64"/>
      <c r="Q9" s="64"/>
      <c r="R9" s="52">
        <f t="shared" si="1"/>
        <v>0.016935185185185185</v>
      </c>
      <c r="S9" s="52"/>
      <c r="T9" s="52">
        <f t="shared" si="2"/>
        <v>0.016935185185185185</v>
      </c>
      <c r="U9" s="47">
        <f t="shared" si="0"/>
        <v>0.0005219907407407395</v>
      </c>
    </row>
    <row r="10" spans="1:21" s="63" customFormat="1" ht="21" customHeight="1">
      <c r="A10" s="53">
        <v>6</v>
      </c>
      <c r="B10" s="54">
        <v>6</v>
      </c>
      <c r="C10" s="55">
        <v>15</v>
      </c>
      <c r="D10" s="56" t="s">
        <v>37</v>
      </c>
      <c r="E10" s="57" t="s">
        <v>38</v>
      </c>
      <c r="F10" s="58" t="s">
        <v>39</v>
      </c>
      <c r="G10" s="59" t="s">
        <v>25</v>
      </c>
      <c r="H10" s="60">
        <v>0.0035324074074074077</v>
      </c>
      <c r="I10" s="60">
        <v>0.004099537037037037</v>
      </c>
      <c r="J10" s="60">
        <v>0.005440972222222222</v>
      </c>
      <c r="K10" s="60">
        <v>0.003971064814814815</v>
      </c>
      <c r="L10" s="64"/>
      <c r="M10" s="64"/>
      <c r="N10" s="64"/>
      <c r="O10" s="64"/>
      <c r="P10" s="64"/>
      <c r="Q10" s="64"/>
      <c r="R10" s="61">
        <f t="shared" si="1"/>
        <v>0.017043981481481483</v>
      </c>
      <c r="S10" s="61"/>
      <c r="T10" s="61">
        <f t="shared" si="2"/>
        <v>0.017043981481481483</v>
      </c>
      <c r="U10" s="62">
        <f t="shared" si="0"/>
        <v>0.0006307870370370373</v>
      </c>
    </row>
    <row r="11" spans="1:21" s="19" customFormat="1" ht="21" customHeight="1">
      <c r="A11" s="45">
        <v>7</v>
      </c>
      <c r="B11" s="46">
        <v>7</v>
      </c>
      <c r="C11" s="36">
        <v>14</v>
      </c>
      <c r="D11" s="37" t="s">
        <v>40</v>
      </c>
      <c r="E11" s="38" t="s">
        <v>41</v>
      </c>
      <c r="F11" s="39" t="s">
        <v>42</v>
      </c>
      <c r="G11" s="40" t="s">
        <v>25</v>
      </c>
      <c r="H11" s="49">
        <v>0.0035324074074074077</v>
      </c>
      <c r="I11" s="49">
        <v>0.00403587962962963</v>
      </c>
      <c r="J11" s="49">
        <v>0.005624999999999999</v>
      </c>
      <c r="K11" s="49">
        <v>0.003971064814814815</v>
      </c>
      <c r="L11" s="64"/>
      <c r="M11" s="64"/>
      <c r="N11" s="64"/>
      <c r="O11" s="64"/>
      <c r="P11" s="64"/>
      <c r="Q11" s="64"/>
      <c r="R11" s="52">
        <f t="shared" si="1"/>
        <v>0.01716435185185185</v>
      </c>
      <c r="S11" s="52"/>
      <c r="T11" s="52">
        <f t="shared" si="2"/>
        <v>0.01716435185185185</v>
      </c>
      <c r="U11" s="47">
        <f t="shared" si="0"/>
        <v>0.0007511574074074052</v>
      </c>
    </row>
    <row r="12" spans="1:21" s="63" customFormat="1" ht="21" customHeight="1">
      <c r="A12" s="53">
        <v>8</v>
      </c>
      <c r="B12" s="54">
        <v>1</v>
      </c>
      <c r="C12" s="55">
        <v>11</v>
      </c>
      <c r="D12" s="56" t="s">
        <v>43</v>
      </c>
      <c r="E12" s="57" t="s">
        <v>44</v>
      </c>
      <c r="F12" s="58" t="s">
        <v>45</v>
      </c>
      <c r="G12" s="59" t="s">
        <v>46</v>
      </c>
      <c r="H12" s="60">
        <v>0.0035324074074074077</v>
      </c>
      <c r="I12" s="60">
        <v>0.004144675925925926</v>
      </c>
      <c r="J12" s="60">
        <v>0.005543981481481482</v>
      </c>
      <c r="K12" s="60">
        <v>0.003971064814814815</v>
      </c>
      <c r="L12" s="64"/>
      <c r="M12" s="64"/>
      <c r="N12" s="64"/>
      <c r="O12" s="64"/>
      <c r="P12" s="64"/>
      <c r="Q12" s="64"/>
      <c r="R12" s="61">
        <f t="shared" si="1"/>
        <v>0.01719212962962963</v>
      </c>
      <c r="S12" s="61"/>
      <c r="T12" s="61">
        <f t="shared" si="2"/>
        <v>0.01719212962962963</v>
      </c>
      <c r="U12" s="62">
        <f t="shared" si="0"/>
        <v>0.0007789351851851846</v>
      </c>
    </row>
    <row r="13" spans="1:21" s="19" customFormat="1" ht="21" customHeight="1">
      <c r="A13" s="45">
        <v>9</v>
      </c>
      <c r="B13" s="46">
        <v>8</v>
      </c>
      <c r="C13" s="36">
        <v>9</v>
      </c>
      <c r="D13" s="37" t="s">
        <v>47</v>
      </c>
      <c r="E13" s="38" t="s">
        <v>48</v>
      </c>
      <c r="F13" s="39" t="s">
        <v>49</v>
      </c>
      <c r="G13" s="40" t="s">
        <v>25</v>
      </c>
      <c r="H13" s="49">
        <v>0.0035324074074074077</v>
      </c>
      <c r="I13" s="49">
        <v>0.004217592592592593</v>
      </c>
      <c r="J13" s="49">
        <v>0.005603009259259259</v>
      </c>
      <c r="K13" s="49">
        <v>0.003971064814814815</v>
      </c>
      <c r="L13" s="64"/>
      <c r="M13" s="64"/>
      <c r="N13" s="64"/>
      <c r="O13" s="64"/>
      <c r="P13" s="64"/>
      <c r="Q13" s="64"/>
      <c r="R13" s="52">
        <f t="shared" si="1"/>
        <v>0.017324074074074075</v>
      </c>
      <c r="S13" s="52"/>
      <c r="T13" s="52">
        <f t="shared" si="2"/>
        <v>0.017324074074074075</v>
      </c>
      <c r="U13" s="47">
        <f t="shared" si="0"/>
        <v>0.0009108796296296295</v>
      </c>
    </row>
    <row r="14" spans="1:21" s="63" customFormat="1" ht="21" customHeight="1">
      <c r="A14" s="53">
        <v>10</v>
      </c>
      <c r="B14" s="54">
        <v>9</v>
      </c>
      <c r="C14" s="55">
        <v>28</v>
      </c>
      <c r="D14" s="56" t="s">
        <v>50</v>
      </c>
      <c r="E14" s="57" t="s">
        <v>51</v>
      </c>
      <c r="F14" s="58" t="s">
        <v>52</v>
      </c>
      <c r="G14" s="59" t="s">
        <v>25</v>
      </c>
      <c r="H14" s="60">
        <v>0.0035324074074074077</v>
      </c>
      <c r="I14" s="60">
        <v>0.004162037037037037</v>
      </c>
      <c r="J14" s="60">
        <v>0.005667824074074074</v>
      </c>
      <c r="K14" s="60">
        <v>0.003971064814814815</v>
      </c>
      <c r="L14" s="64"/>
      <c r="M14" s="64"/>
      <c r="N14" s="64"/>
      <c r="O14" s="64"/>
      <c r="P14" s="64"/>
      <c r="Q14" s="64"/>
      <c r="R14" s="61">
        <f t="shared" si="1"/>
        <v>0.017333333333333336</v>
      </c>
      <c r="S14" s="61"/>
      <c r="T14" s="61">
        <f t="shared" si="2"/>
        <v>0.017333333333333336</v>
      </c>
      <c r="U14" s="62">
        <f t="shared" si="0"/>
        <v>0.0009201388888888905</v>
      </c>
    </row>
    <row r="15" spans="1:21" s="19" customFormat="1" ht="21" customHeight="1">
      <c r="A15" s="45">
        <v>11</v>
      </c>
      <c r="B15" s="46">
        <v>2</v>
      </c>
      <c r="C15" s="36">
        <v>23</v>
      </c>
      <c r="D15" s="37" t="s">
        <v>53</v>
      </c>
      <c r="E15" s="38" t="s">
        <v>54</v>
      </c>
      <c r="F15" s="39" t="s">
        <v>55</v>
      </c>
      <c r="G15" s="40" t="s">
        <v>46</v>
      </c>
      <c r="H15" s="49">
        <v>0.0035324074074074077</v>
      </c>
      <c r="I15" s="49">
        <v>0.004194444444444444</v>
      </c>
      <c r="J15" s="49">
        <v>0.005642361111111111</v>
      </c>
      <c r="K15" s="49">
        <v>0.003971064814814815</v>
      </c>
      <c r="L15" s="64"/>
      <c r="M15" s="64"/>
      <c r="N15" s="64"/>
      <c r="O15" s="64"/>
      <c r="P15" s="64"/>
      <c r="Q15" s="64"/>
      <c r="R15" s="52">
        <f t="shared" si="1"/>
        <v>0.017340277777777777</v>
      </c>
      <c r="S15" s="52"/>
      <c r="T15" s="52">
        <f t="shared" si="2"/>
        <v>0.017340277777777777</v>
      </c>
      <c r="U15" s="47">
        <f t="shared" si="0"/>
        <v>0.0009270833333333318</v>
      </c>
    </row>
    <row r="16" spans="1:21" s="63" customFormat="1" ht="21" customHeight="1">
      <c r="A16" s="53">
        <v>12</v>
      </c>
      <c r="B16" s="54">
        <v>10</v>
      </c>
      <c r="C16" s="55">
        <v>16</v>
      </c>
      <c r="D16" s="56" t="s">
        <v>56</v>
      </c>
      <c r="E16" s="57" t="s">
        <v>57</v>
      </c>
      <c r="F16" s="58" t="s">
        <v>58</v>
      </c>
      <c r="G16" s="59" t="s">
        <v>25</v>
      </c>
      <c r="H16" s="60">
        <v>0.0035324074074074077</v>
      </c>
      <c r="I16" s="60">
        <v>0.004096064814814815</v>
      </c>
      <c r="J16" s="60">
        <v>0.0057476851851851855</v>
      </c>
      <c r="K16" s="60">
        <v>0.003971064814814815</v>
      </c>
      <c r="L16" s="64"/>
      <c r="M16" s="64"/>
      <c r="N16" s="64"/>
      <c r="O16" s="64"/>
      <c r="P16" s="64"/>
      <c r="Q16" s="64"/>
      <c r="R16" s="61">
        <f t="shared" si="1"/>
        <v>0.017347222222222226</v>
      </c>
      <c r="S16" s="61"/>
      <c r="T16" s="61">
        <f t="shared" si="2"/>
        <v>0.017347222222222226</v>
      </c>
      <c r="U16" s="62">
        <f t="shared" si="0"/>
        <v>0.0009340277777777801</v>
      </c>
    </row>
    <row r="17" spans="1:21" s="19" customFormat="1" ht="21" customHeight="1">
      <c r="A17" s="45">
        <v>13</v>
      </c>
      <c r="B17" s="46">
        <v>1</v>
      </c>
      <c r="C17" s="36">
        <v>20</v>
      </c>
      <c r="D17" s="37" t="s">
        <v>59</v>
      </c>
      <c r="E17" s="38" t="s">
        <v>60</v>
      </c>
      <c r="F17" s="39" t="s">
        <v>61</v>
      </c>
      <c r="G17" s="40" t="s">
        <v>62</v>
      </c>
      <c r="H17" s="49">
        <v>0.0035324074074074077</v>
      </c>
      <c r="I17" s="49">
        <v>0.004168981481481481</v>
      </c>
      <c r="J17" s="49">
        <v>0.005722222222222222</v>
      </c>
      <c r="K17" s="49">
        <v>0.003971064814814815</v>
      </c>
      <c r="L17" s="64"/>
      <c r="M17" s="64"/>
      <c r="N17" s="64"/>
      <c r="O17" s="64"/>
      <c r="P17" s="64"/>
      <c r="Q17" s="64"/>
      <c r="R17" s="52">
        <f t="shared" si="1"/>
        <v>0.017394675925925928</v>
      </c>
      <c r="S17" s="52"/>
      <c r="T17" s="52">
        <f t="shared" si="2"/>
        <v>0.017394675925925928</v>
      </c>
      <c r="U17" s="47">
        <f t="shared" si="0"/>
        <v>0.0009814814814814825</v>
      </c>
    </row>
    <row r="18" spans="1:21" s="63" customFormat="1" ht="21" customHeight="1">
      <c r="A18" s="53">
        <v>14</v>
      </c>
      <c r="B18" s="54">
        <v>3</v>
      </c>
      <c r="C18" s="55">
        <v>13</v>
      </c>
      <c r="D18" s="56" t="s">
        <v>63</v>
      </c>
      <c r="E18" s="57" t="s">
        <v>64</v>
      </c>
      <c r="F18" s="58" t="s">
        <v>65</v>
      </c>
      <c r="G18" s="59" t="s">
        <v>46</v>
      </c>
      <c r="H18" s="60">
        <v>0.0035324074074074077</v>
      </c>
      <c r="I18" s="60">
        <v>0.004211805555555556</v>
      </c>
      <c r="J18" s="60">
        <v>0.0057164351851851855</v>
      </c>
      <c r="K18" s="60">
        <v>0.003971064814814815</v>
      </c>
      <c r="L18" s="64"/>
      <c r="M18" s="64"/>
      <c r="N18" s="64"/>
      <c r="O18" s="64"/>
      <c r="P18" s="64"/>
      <c r="Q18" s="64"/>
      <c r="R18" s="61">
        <f t="shared" si="1"/>
        <v>0.017431712962962965</v>
      </c>
      <c r="S18" s="61"/>
      <c r="T18" s="61">
        <f t="shared" si="2"/>
        <v>0.017431712962962965</v>
      </c>
      <c r="U18" s="62">
        <f t="shared" si="0"/>
        <v>0.0010185185185185193</v>
      </c>
    </row>
    <row r="19" spans="1:21" s="19" customFormat="1" ht="21" customHeight="1">
      <c r="A19" s="45">
        <v>15</v>
      </c>
      <c r="B19" s="46">
        <v>2</v>
      </c>
      <c r="C19" s="36">
        <v>17</v>
      </c>
      <c r="D19" s="37" t="s">
        <v>66</v>
      </c>
      <c r="E19" s="38" t="s">
        <v>67</v>
      </c>
      <c r="F19" s="39" t="s">
        <v>68</v>
      </c>
      <c r="G19" s="40" t="s">
        <v>62</v>
      </c>
      <c r="H19" s="49">
        <v>0.0035324074074074077</v>
      </c>
      <c r="I19" s="49">
        <v>0.004252314814814815</v>
      </c>
      <c r="J19" s="49">
        <v>0.005712962962962962</v>
      </c>
      <c r="K19" s="49">
        <v>0.003971064814814815</v>
      </c>
      <c r="L19" s="64"/>
      <c r="M19" s="64"/>
      <c r="N19" s="64"/>
      <c r="O19" s="64"/>
      <c r="P19" s="64"/>
      <c r="Q19" s="64"/>
      <c r="R19" s="52">
        <f t="shared" si="1"/>
        <v>0.01746875</v>
      </c>
      <c r="S19" s="52"/>
      <c r="T19" s="52">
        <f t="shared" si="2"/>
        <v>0.01746875</v>
      </c>
      <c r="U19" s="47">
        <f t="shared" si="0"/>
        <v>0.001055555555555556</v>
      </c>
    </row>
    <row r="20" spans="1:21" s="63" customFormat="1" ht="21" customHeight="1">
      <c r="A20" s="53">
        <v>16</v>
      </c>
      <c r="B20" s="54">
        <v>4</v>
      </c>
      <c r="C20" s="55">
        <v>10</v>
      </c>
      <c r="D20" s="56" t="s">
        <v>69</v>
      </c>
      <c r="E20" s="57" t="s">
        <v>70</v>
      </c>
      <c r="F20" s="58" t="s">
        <v>71</v>
      </c>
      <c r="G20" s="59" t="s">
        <v>46</v>
      </c>
      <c r="H20" s="60">
        <v>0.0035324074074074077</v>
      </c>
      <c r="I20" s="60">
        <v>0.004229166666666667</v>
      </c>
      <c r="J20" s="60">
        <v>0.00574537037037037</v>
      </c>
      <c r="K20" s="60">
        <v>0.003971064814814815</v>
      </c>
      <c r="L20" s="64"/>
      <c r="M20" s="64"/>
      <c r="N20" s="64"/>
      <c r="O20" s="64"/>
      <c r="P20" s="64"/>
      <c r="Q20" s="64"/>
      <c r="R20" s="61">
        <f t="shared" si="1"/>
        <v>0.01747800925925926</v>
      </c>
      <c r="S20" s="61"/>
      <c r="T20" s="61">
        <f t="shared" si="2"/>
        <v>0.01747800925925926</v>
      </c>
      <c r="U20" s="62">
        <f t="shared" si="0"/>
        <v>0.0010648148148148136</v>
      </c>
    </row>
    <row r="21" spans="1:21" s="19" customFormat="1" ht="21" customHeight="1">
      <c r="A21" s="45">
        <v>17</v>
      </c>
      <c r="B21" s="46">
        <v>3</v>
      </c>
      <c r="C21" s="36">
        <v>18</v>
      </c>
      <c r="D21" s="37" t="s">
        <v>72</v>
      </c>
      <c r="E21" s="38" t="s">
        <v>73</v>
      </c>
      <c r="F21" s="39" t="s">
        <v>74</v>
      </c>
      <c r="G21" s="40" t="s">
        <v>62</v>
      </c>
      <c r="H21" s="49">
        <v>0.0035324074074074077</v>
      </c>
      <c r="I21" s="49">
        <v>0.004179398148148148</v>
      </c>
      <c r="J21" s="49">
        <v>0.005802083333333334</v>
      </c>
      <c r="K21" s="49">
        <v>0.003971064814814815</v>
      </c>
      <c r="L21" s="64"/>
      <c r="M21" s="64"/>
      <c r="N21" s="64"/>
      <c r="O21" s="64"/>
      <c r="P21" s="64"/>
      <c r="Q21" s="64"/>
      <c r="R21" s="52">
        <f t="shared" si="1"/>
        <v>0.017484953703703704</v>
      </c>
      <c r="S21" s="52"/>
      <c r="T21" s="52">
        <f t="shared" si="2"/>
        <v>0.017484953703703704</v>
      </c>
      <c r="U21" s="47">
        <f t="shared" si="0"/>
        <v>0.0010717592592592584</v>
      </c>
    </row>
    <row r="22" spans="1:21" s="63" customFormat="1" ht="21" customHeight="1">
      <c r="A22" s="53">
        <v>18</v>
      </c>
      <c r="B22" s="54">
        <v>5</v>
      </c>
      <c r="C22" s="55">
        <v>30</v>
      </c>
      <c r="D22" s="56" t="s">
        <v>75</v>
      </c>
      <c r="E22" s="57" t="s">
        <v>76</v>
      </c>
      <c r="F22" s="58" t="s">
        <v>77</v>
      </c>
      <c r="G22" s="59" t="s">
        <v>46</v>
      </c>
      <c r="H22" s="60">
        <v>0.0035324074074074077</v>
      </c>
      <c r="I22" s="60">
        <v>0.004228009259259259</v>
      </c>
      <c r="J22" s="60">
        <v>0.0058321759259259255</v>
      </c>
      <c r="K22" s="60">
        <v>0.003971064814814815</v>
      </c>
      <c r="L22" s="64"/>
      <c r="M22" s="64"/>
      <c r="N22" s="64"/>
      <c r="O22" s="64"/>
      <c r="P22" s="64"/>
      <c r="Q22" s="64"/>
      <c r="R22" s="61">
        <f t="shared" si="1"/>
        <v>0.017563657407407406</v>
      </c>
      <c r="S22" s="61"/>
      <c r="T22" s="61">
        <f t="shared" si="2"/>
        <v>0.017563657407407406</v>
      </c>
      <c r="U22" s="62">
        <f t="shared" si="0"/>
        <v>0.0011504629629629608</v>
      </c>
    </row>
    <row r="23" spans="1:21" s="19" customFormat="1" ht="21" customHeight="1">
      <c r="A23" s="45">
        <v>19</v>
      </c>
      <c r="B23" s="46">
        <v>6</v>
      </c>
      <c r="C23" s="36">
        <v>12</v>
      </c>
      <c r="D23" s="37" t="s">
        <v>78</v>
      </c>
      <c r="E23" s="38" t="s">
        <v>79</v>
      </c>
      <c r="F23" s="39" t="s">
        <v>80</v>
      </c>
      <c r="G23" s="40" t="s">
        <v>46</v>
      </c>
      <c r="H23" s="49">
        <v>0.0035324074074074077</v>
      </c>
      <c r="I23" s="49">
        <v>0.004327546296296296</v>
      </c>
      <c r="J23" s="49">
        <v>0.005751157407407407</v>
      </c>
      <c r="K23" s="49">
        <v>0.003971064814814815</v>
      </c>
      <c r="L23" s="64"/>
      <c r="M23" s="64"/>
      <c r="N23" s="64"/>
      <c r="O23" s="64"/>
      <c r="P23" s="64"/>
      <c r="Q23" s="64"/>
      <c r="R23" s="52">
        <f t="shared" si="1"/>
        <v>0.017582175925925928</v>
      </c>
      <c r="S23" s="52"/>
      <c r="T23" s="52">
        <f t="shared" si="2"/>
        <v>0.017582175925925928</v>
      </c>
      <c r="U23" s="47">
        <f t="shared" si="0"/>
        <v>0.0011689814814814826</v>
      </c>
    </row>
    <row r="24" spans="1:21" s="63" customFormat="1" ht="21" customHeight="1">
      <c r="A24" s="53">
        <v>19</v>
      </c>
      <c r="B24" s="54">
        <v>4</v>
      </c>
      <c r="C24" s="55">
        <v>26</v>
      </c>
      <c r="D24" s="56" t="s">
        <v>81</v>
      </c>
      <c r="E24" s="57" t="s">
        <v>82</v>
      </c>
      <c r="F24" s="58" t="s">
        <v>83</v>
      </c>
      <c r="G24" s="59" t="s">
        <v>62</v>
      </c>
      <c r="H24" s="60">
        <v>0.0035324074074074077</v>
      </c>
      <c r="I24" s="60">
        <v>0.004225694444444444</v>
      </c>
      <c r="J24" s="60">
        <v>0.005853009259259259</v>
      </c>
      <c r="K24" s="60">
        <v>0.003971064814814815</v>
      </c>
      <c r="L24" s="64"/>
      <c r="M24" s="64"/>
      <c r="N24" s="64"/>
      <c r="O24" s="64"/>
      <c r="P24" s="64"/>
      <c r="Q24" s="64"/>
      <c r="R24" s="61">
        <f t="shared" si="1"/>
        <v>0.017582175925925928</v>
      </c>
      <c r="S24" s="61"/>
      <c r="T24" s="61">
        <f t="shared" si="2"/>
        <v>0.017582175925925928</v>
      </c>
      <c r="U24" s="62">
        <f t="shared" si="0"/>
        <v>0.0011689814814814826</v>
      </c>
    </row>
    <row r="25" spans="1:21" s="19" customFormat="1" ht="21" customHeight="1">
      <c r="A25" s="45">
        <v>21</v>
      </c>
      <c r="B25" s="46">
        <v>7</v>
      </c>
      <c r="C25" s="36">
        <v>21</v>
      </c>
      <c r="D25" s="37" t="s">
        <v>84</v>
      </c>
      <c r="E25" s="38" t="s">
        <v>85</v>
      </c>
      <c r="F25" s="39" t="s">
        <v>86</v>
      </c>
      <c r="G25" s="40" t="s">
        <v>46</v>
      </c>
      <c r="H25" s="49">
        <v>0.0035324074074074077</v>
      </c>
      <c r="I25" s="49">
        <v>0.00428587962962963</v>
      </c>
      <c r="J25" s="49">
        <v>0.005799768518518519</v>
      </c>
      <c r="K25" s="49">
        <v>0.003971064814814815</v>
      </c>
      <c r="L25" s="64"/>
      <c r="M25" s="64"/>
      <c r="N25" s="64"/>
      <c r="O25" s="64"/>
      <c r="P25" s="64"/>
      <c r="Q25" s="64"/>
      <c r="R25" s="52">
        <f t="shared" si="1"/>
        <v>0.017589120370370373</v>
      </c>
      <c r="S25" s="52"/>
      <c r="T25" s="52">
        <f t="shared" si="2"/>
        <v>0.017589120370370373</v>
      </c>
      <c r="U25" s="47">
        <f t="shared" si="0"/>
        <v>0.0011759259259259275</v>
      </c>
    </row>
    <row r="26" spans="1:21" s="63" customFormat="1" ht="21" customHeight="1">
      <c r="A26" s="53">
        <v>22</v>
      </c>
      <c r="B26" s="54">
        <v>1</v>
      </c>
      <c r="C26" s="55">
        <v>47</v>
      </c>
      <c r="D26" s="56" t="s">
        <v>87</v>
      </c>
      <c r="E26" s="57" t="s">
        <v>88</v>
      </c>
      <c r="F26" s="58" t="s">
        <v>89</v>
      </c>
      <c r="G26" s="59" t="s">
        <v>90</v>
      </c>
      <c r="H26" s="60">
        <v>0.0035324074074074077</v>
      </c>
      <c r="I26" s="60">
        <v>0.004138888888888889</v>
      </c>
      <c r="J26" s="60">
        <v>0.0059722222222222225</v>
      </c>
      <c r="K26" s="60">
        <v>0.003971064814814815</v>
      </c>
      <c r="L26" s="64"/>
      <c r="M26" s="64"/>
      <c r="N26" s="64"/>
      <c r="O26" s="64"/>
      <c r="P26" s="64"/>
      <c r="Q26" s="64"/>
      <c r="R26" s="61">
        <f t="shared" si="1"/>
        <v>0.017614583333333336</v>
      </c>
      <c r="S26" s="61"/>
      <c r="T26" s="61">
        <f t="shared" si="2"/>
        <v>0.017614583333333336</v>
      </c>
      <c r="U26" s="62">
        <f t="shared" si="0"/>
        <v>0.0012013888888888907</v>
      </c>
    </row>
    <row r="27" spans="1:21" s="19" customFormat="1" ht="21" customHeight="1">
      <c r="A27" s="45">
        <v>23</v>
      </c>
      <c r="B27" s="46">
        <v>5</v>
      </c>
      <c r="C27" s="36">
        <v>25</v>
      </c>
      <c r="D27" s="37" t="s">
        <v>91</v>
      </c>
      <c r="E27" s="38" t="s">
        <v>92</v>
      </c>
      <c r="F27" s="39" t="s">
        <v>83</v>
      </c>
      <c r="G27" s="40" t="s">
        <v>62</v>
      </c>
      <c r="H27" s="49">
        <v>0.0035324074074074077</v>
      </c>
      <c r="I27" s="49">
        <v>0.004247685185185185</v>
      </c>
      <c r="J27" s="49">
        <v>0.005873842592592593</v>
      </c>
      <c r="K27" s="49">
        <v>0.003971064814814815</v>
      </c>
      <c r="L27" s="64"/>
      <c r="M27" s="64"/>
      <c r="N27" s="64"/>
      <c r="O27" s="64"/>
      <c r="P27" s="64"/>
      <c r="Q27" s="64"/>
      <c r="R27" s="52">
        <f t="shared" si="1"/>
        <v>0.017625000000000002</v>
      </c>
      <c r="S27" s="52"/>
      <c r="T27" s="52">
        <f t="shared" si="2"/>
        <v>0.017625000000000002</v>
      </c>
      <c r="U27" s="47">
        <f t="shared" si="0"/>
        <v>0.0012118055555555562</v>
      </c>
    </row>
    <row r="28" spans="1:21" s="63" customFormat="1" ht="21" customHeight="1">
      <c r="A28" s="53">
        <v>24</v>
      </c>
      <c r="B28" s="54">
        <v>6</v>
      </c>
      <c r="C28" s="55">
        <v>27</v>
      </c>
      <c r="D28" s="56" t="s">
        <v>93</v>
      </c>
      <c r="E28" s="57" t="s">
        <v>94</v>
      </c>
      <c r="F28" s="58" t="s">
        <v>95</v>
      </c>
      <c r="G28" s="59" t="s">
        <v>62</v>
      </c>
      <c r="H28" s="60">
        <v>0.0035324074074074077</v>
      </c>
      <c r="I28" s="60">
        <v>0.004267361111111111</v>
      </c>
      <c r="J28" s="60">
        <v>0.005913194444444444</v>
      </c>
      <c r="K28" s="60">
        <v>0.003971064814814815</v>
      </c>
      <c r="L28" s="64"/>
      <c r="M28" s="64"/>
      <c r="N28" s="64"/>
      <c r="O28" s="64"/>
      <c r="P28" s="64"/>
      <c r="Q28" s="64"/>
      <c r="R28" s="61">
        <f t="shared" si="1"/>
        <v>0.017684027777777778</v>
      </c>
      <c r="S28" s="61"/>
      <c r="T28" s="61">
        <f t="shared" si="2"/>
        <v>0.017684027777777778</v>
      </c>
      <c r="U28" s="62">
        <f t="shared" si="0"/>
        <v>0.0012708333333333321</v>
      </c>
    </row>
    <row r="29" spans="1:21" s="19" customFormat="1" ht="21" customHeight="1">
      <c r="A29" s="45">
        <v>25</v>
      </c>
      <c r="B29" s="46">
        <v>7</v>
      </c>
      <c r="C29" s="36">
        <v>19</v>
      </c>
      <c r="D29" s="37" t="s">
        <v>96</v>
      </c>
      <c r="E29" s="38" t="s">
        <v>97</v>
      </c>
      <c r="F29" s="39" t="s">
        <v>98</v>
      </c>
      <c r="G29" s="40" t="s">
        <v>62</v>
      </c>
      <c r="H29" s="49">
        <v>0.0035324074074074077</v>
      </c>
      <c r="I29" s="49">
        <v>0.004333333333333334</v>
      </c>
      <c r="J29" s="49">
        <v>0.005899305555555554</v>
      </c>
      <c r="K29" s="49">
        <v>0.003971064814814815</v>
      </c>
      <c r="L29" s="64"/>
      <c r="M29" s="64"/>
      <c r="N29" s="64"/>
      <c r="O29" s="64"/>
      <c r="P29" s="64"/>
      <c r="Q29" s="64"/>
      <c r="R29" s="52">
        <f t="shared" si="1"/>
        <v>0.017736111111111112</v>
      </c>
      <c r="S29" s="52"/>
      <c r="T29" s="52">
        <f t="shared" si="2"/>
        <v>0.017736111111111112</v>
      </c>
      <c r="U29" s="47">
        <f t="shared" si="0"/>
        <v>0.0013229166666666667</v>
      </c>
    </row>
    <row r="30" spans="1:21" s="63" customFormat="1" ht="21" customHeight="1">
      <c r="A30" s="53">
        <v>26</v>
      </c>
      <c r="B30" s="54">
        <v>8</v>
      </c>
      <c r="C30" s="55">
        <v>37</v>
      </c>
      <c r="D30" s="56" t="s">
        <v>99</v>
      </c>
      <c r="E30" s="57" t="s">
        <v>100</v>
      </c>
      <c r="F30" s="58" t="s">
        <v>101</v>
      </c>
      <c r="G30" s="59" t="s">
        <v>46</v>
      </c>
      <c r="H30" s="60">
        <v>0.0035324074074074077</v>
      </c>
      <c r="I30" s="60">
        <v>0.004200231481481481</v>
      </c>
      <c r="J30" s="60">
        <v>0.006069444444444444</v>
      </c>
      <c r="K30" s="60">
        <v>0.003971064814814815</v>
      </c>
      <c r="L30" s="64"/>
      <c r="M30" s="64"/>
      <c r="N30" s="64"/>
      <c r="O30" s="64"/>
      <c r="P30" s="64"/>
      <c r="Q30" s="64"/>
      <c r="R30" s="61">
        <f t="shared" si="1"/>
        <v>0.01777314814814815</v>
      </c>
      <c r="S30" s="61"/>
      <c r="T30" s="61">
        <f t="shared" si="2"/>
        <v>0.01777314814814815</v>
      </c>
      <c r="U30" s="62">
        <f t="shared" si="0"/>
        <v>0.0013599537037037035</v>
      </c>
    </row>
    <row r="31" spans="1:21" s="19" customFormat="1" ht="21" customHeight="1">
      <c r="A31" s="45">
        <v>27</v>
      </c>
      <c r="B31" s="46">
        <v>8</v>
      </c>
      <c r="C31" s="36">
        <v>39</v>
      </c>
      <c r="D31" s="37" t="s">
        <v>102</v>
      </c>
      <c r="E31" s="38" t="s">
        <v>103</v>
      </c>
      <c r="F31" s="39" t="s">
        <v>104</v>
      </c>
      <c r="G31" s="40" t="s">
        <v>62</v>
      </c>
      <c r="H31" s="49">
        <v>0.0035324074074074077</v>
      </c>
      <c r="I31" s="49">
        <v>0.004189814814814815</v>
      </c>
      <c r="J31" s="49">
        <v>0.006091435185185185</v>
      </c>
      <c r="K31" s="49">
        <v>0.003971064814814815</v>
      </c>
      <c r="L31" s="64"/>
      <c r="M31" s="64"/>
      <c r="N31" s="64"/>
      <c r="O31" s="64"/>
      <c r="P31" s="64"/>
      <c r="Q31" s="64"/>
      <c r="R31" s="52">
        <f t="shared" si="1"/>
        <v>0.017784722222222223</v>
      </c>
      <c r="S31" s="52"/>
      <c r="T31" s="52">
        <f t="shared" si="2"/>
        <v>0.017784722222222223</v>
      </c>
      <c r="U31" s="47">
        <f t="shared" si="0"/>
        <v>0.001371527777777777</v>
      </c>
    </row>
    <row r="32" spans="1:21" s="63" customFormat="1" ht="21" customHeight="1">
      <c r="A32" s="53">
        <v>28</v>
      </c>
      <c r="B32" s="54">
        <v>2</v>
      </c>
      <c r="C32" s="55">
        <v>45</v>
      </c>
      <c r="D32" s="56" t="s">
        <v>105</v>
      </c>
      <c r="E32" s="57" t="s">
        <v>106</v>
      </c>
      <c r="F32" s="58" t="s">
        <v>107</v>
      </c>
      <c r="G32" s="59" t="s">
        <v>90</v>
      </c>
      <c r="H32" s="60">
        <v>0.0035324074074074077</v>
      </c>
      <c r="I32" s="60">
        <v>0.004299768518518518</v>
      </c>
      <c r="J32" s="60">
        <v>0.005987268518518518</v>
      </c>
      <c r="K32" s="60">
        <v>0.003971064814814815</v>
      </c>
      <c r="L32" s="64"/>
      <c r="M32" s="64"/>
      <c r="N32" s="64"/>
      <c r="O32" s="64"/>
      <c r="P32" s="64"/>
      <c r="Q32" s="64"/>
      <c r="R32" s="61">
        <f t="shared" si="1"/>
        <v>0.01779050925925926</v>
      </c>
      <c r="S32" s="61"/>
      <c r="T32" s="61">
        <f t="shared" si="2"/>
        <v>0.01779050925925926</v>
      </c>
      <c r="U32" s="62">
        <f t="shared" si="0"/>
        <v>0.0013773148148148139</v>
      </c>
    </row>
    <row r="33" spans="1:21" s="19" customFormat="1" ht="21" customHeight="1">
      <c r="A33" s="45">
        <v>29</v>
      </c>
      <c r="B33" s="46">
        <v>11</v>
      </c>
      <c r="C33" s="36">
        <v>29</v>
      </c>
      <c r="D33" s="37" t="s">
        <v>108</v>
      </c>
      <c r="E33" s="38" t="s">
        <v>109</v>
      </c>
      <c r="F33" s="39" t="s">
        <v>110</v>
      </c>
      <c r="G33" s="40" t="s">
        <v>25</v>
      </c>
      <c r="H33" s="49">
        <v>0.0035324074074074077</v>
      </c>
      <c r="I33" s="49">
        <v>0.004381944444444444</v>
      </c>
      <c r="J33" s="49">
        <v>0.005922453703703703</v>
      </c>
      <c r="K33" s="49">
        <v>0.003971064814814815</v>
      </c>
      <c r="L33" s="64"/>
      <c r="M33" s="64"/>
      <c r="N33" s="64"/>
      <c r="O33" s="64"/>
      <c r="P33" s="64"/>
      <c r="Q33" s="64"/>
      <c r="R33" s="52">
        <f t="shared" si="1"/>
        <v>0.017807870370370373</v>
      </c>
      <c r="S33" s="52"/>
      <c r="T33" s="52">
        <f t="shared" si="2"/>
        <v>0.017807870370370373</v>
      </c>
      <c r="U33" s="47">
        <f t="shared" si="0"/>
        <v>0.0013946759259259277</v>
      </c>
    </row>
    <row r="34" spans="1:21" s="63" customFormat="1" ht="21" customHeight="1">
      <c r="A34" s="53">
        <v>30</v>
      </c>
      <c r="B34" s="54">
        <v>3</v>
      </c>
      <c r="C34" s="55">
        <v>46</v>
      </c>
      <c r="D34" s="56" t="s">
        <v>111</v>
      </c>
      <c r="E34" s="57" t="s">
        <v>112</v>
      </c>
      <c r="F34" s="58" t="s">
        <v>113</v>
      </c>
      <c r="G34" s="59" t="s">
        <v>90</v>
      </c>
      <c r="H34" s="60">
        <v>0.0035324074074074077</v>
      </c>
      <c r="I34" s="60">
        <v>0.004245370370370371</v>
      </c>
      <c r="J34" s="60">
        <v>0.006071759259259259</v>
      </c>
      <c r="K34" s="60">
        <v>0.003971064814814815</v>
      </c>
      <c r="L34" s="64"/>
      <c r="M34" s="64"/>
      <c r="N34" s="64"/>
      <c r="O34" s="64"/>
      <c r="P34" s="64"/>
      <c r="Q34" s="64"/>
      <c r="R34" s="61">
        <f t="shared" si="1"/>
        <v>0.017820601851851855</v>
      </c>
      <c r="S34" s="61"/>
      <c r="T34" s="61">
        <f t="shared" si="2"/>
        <v>0.017820601851851855</v>
      </c>
      <c r="U34" s="62">
        <f t="shared" si="0"/>
        <v>0.0014074074074074093</v>
      </c>
    </row>
    <row r="35" spans="1:21" s="19" customFormat="1" ht="21" customHeight="1">
      <c r="A35" s="45">
        <v>31</v>
      </c>
      <c r="B35" s="46">
        <v>9</v>
      </c>
      <c r="C35" s="36">
        <v>38</v>
      </c>
      <c r="D35" s="37" t="s">
        <v>114</v>
      </c>
      <c r="E35" s="38" t="s">
        <v>115</v>
      </c>
      <c r="F35" s="39" t="s">
        <v>116</v>
      </c>
      <c r="G35" s="40" t="s">
        <v>46</v>
      </c>
      <c r="H35" s="49">
        <v>0.0035324074074074077</v>
      </c>
      <c r="I35" s="49">
        <v>0.004189814814814815</v>
      </c>
      <c r="J35" s="49">
        <v>0.006143518518518518</v>
      </c>
      <c r="K35" s="49">
        <v>0.003971064814814815</v>
      </c>
      <c r="L35" s="64"/>
      <c r="M35" s="64"/>
      <c r="N35" s="64"/>
      <c r="O35" s="64"/>
      <c r="P35" s="64"/>
      <c r="Q35" s="64"/>
      <c r="R35" s="52">
        <f t="shared" si="1"/>
        <v>0.017836805555555557</v>
      </c>
      <c r="S35" s="52"/>
      <c r="T35" s="52">
        <f t="shared" si="2"/>
        <v>0.017836805555555557</v>
      </c>
      <c r="U35" s="47">
        <f t="shared" si="0"/>
        <v>0.0014236111111111116</v>
      </c>
    </row>
    <row r="36" spans="1:21" s="63" customFormat="1" ht="21" customHeight="1">
      <c r="A36" s="53">
        <v>32</v>
      </c>
      <c r="B36" s="54">
        <v>9</v>
      </c>
      <c r="C36" s="55">
        <v>34</v>
      </c>
      <c r="D36" s="56" t="s">
        <v>117</v>
      </c>
      <c r="E36" s="57" t="s">
        <v>118</v>
      </c>
      <c r="F36" s="58" t="s">
        <v>119</v>
      </c>
      <c r="G36" s="59" t="s">
        <v>62</v>
      </c>
      <c r="H36" s="60">
        <v>0.0035324074074074077</v>
      </c>
      <c r="I36" s="60">
        <v>0.004144675925925926</v>
      </c>
      <c r="J36" s="60">
        <v>0.006283564814814815</v>
      </c>
      <c r="K36" s="60">
        <v>0.003971064814814815</v>
      </c>
      <c r="L36" s="64"/>
      <c r="M36" s="64"/>
      <c r="N36" s="64"/>
      <c r="O36" s="64"/>
      <c r="P36" s="64"/>
      <c r="Q36" s="64"/>
      <c r="R36" s="61">
        <f t="shared" si="1"/>
        <v>0.017931712962962965</v>
      </c>
      <c r="S36" s="61"/>
      <c r="T36" s="61">
        <f t="shared" si="2"/>
        <v>0.017931712962962965</v>
      </c>
      <c r="U36" s="62">
        <f t="shared" si="0"/>
        <v>0.0015185185185185197</v>
      </c>
    </row>
    <row r="37" spans="1:21" s="19" customFormat="1" ht="21" customHeight="1">
      <c r="A37" s="45">
        <v>33</v>
      </c>
      <c r="B37" s="46">
        <v>4</v>
      </c>
      <c r="C37" s="36">
        <v>48</v>
      </c>
      <c r="D37" s="37" t="s">
        <v>120</v>
      </c>
      <c r="E37" s="38" t="s">
        <v>121</v>
      </c>
      <c r="F37" s="39" t="s">
        <v>122</v>
      </c>
      <c r="G37" s="40" t="s">
        <v>90</v>
      </c>
      <c r="H37" s="49">
        <v>0.0035324074074074077</v>
      </c>
      <c r="I37" s="49">
        <v>0.004288194444444444</v>
      </c>
      <c r="J37" s="49">
        <v>0.006239583333333333</v>
      </c>
      <c r="K37" s="49">
        <v>0.003971064814814815</v>
      </c>
      <c r="L37" s="64"/>
      <c r="M37" s="64"/>
      <c r="N37" s="64"/>
      <c r="O37" s="64"/>
      <c r="P37" s="64"/>
      <c r="Q37" s="64"/>
      <c r="R37" s="52">
        <f t="shared" si="1"/>
        <v>0.018031250000000002</v>
      </c>
      <c r="S37" s="52"/>
      <c r="T37" s="52">
        <f t="shared" si="2"/>
        <v>0.018031250000000002</v>
      </c>
      <c r="U37" s="47">
        <f t="shared" si="0"/>
        <v>0.0016180555555555566</v>
      </c>
    </row>
    <row r="38" spans="1:21" s="63" customFormat="1" ht="21" customHeight="1">
      <c r="A38" s="53">
        <v>34</v>
      </c>
      <c r="B38" s="54">
        <v>10</v>
      </c>
      <c r="C38" s="55">
        <v>35</v>
      </c>
      <c r="D38" s="56" t="s">
        <v>123</v>
      </c>
      <c r="E38" s="57" t="s">
        <v>124</v>
      </c>
      <c r="F38" s="58" t="s">
        <v>125</v>
      </c>
      <c r="G38" s="59" t="s">
        <v>62</v>
      </c>
      <c r="H38" s="60">
        <v>0.0035324074074074077</v>
      </c>
      <c r="I38" s="60">
        <v>0.004365740740740741</v>
      </c>
      <c r="J38" s="60">
        <v>0.006256944444444444</v>
      </c>
      <c r="K38" s="60">
        <v>0.003971064814814815</v>
      </c>
      <c r="L38" s="64"/>
      <c r="M38" s="64"/>
      <c r="N38" s="64"/>
      <c r="O38" s="64"/>
      <c r="P38" s="64"/>
      <c r="Q38" s="64"/>
      <c r="R38" s="61">
        <f t="shared" si="1"/>
        <v>0.01812615740740741</v>
      </c>
      <c r="S38" s="61"/>
      <c r="T38" s="61">
        <f t="shared" si="2"/>
        <v>0.01812615740740741</v>
      </c>
      <c r="U38" s="62">
        <f t="shared" si="0"/>
        <v>0.0017129629629629647</v>
      </c>
    </row>
    <row r="39" spans="1:21" s="19" customFormat="1" ht="21" customHeight="1">
      <c r="A39" s="45">
        <v>35</v>
      </c>
      <c r="B39" s="46">
        <v>11</v>
      </c>
      <c r="C39" s="36">
        <v>24</v>
      </c>
      <c r="D39" s="37" t="s">
        <v>126</v>
      </c>
      <c r="E39" s="38" t="s">
        <v>127</v>
      </c>
      <c r="F39" s="39" t="s">
        <v>95</v>
      </c>
      <c r="G39" s="40" t="s">
        <v>62</v>
      </c>
      <c r="H39" s="49">
        <v>0.0035324074074074077</v>
      </c>
      <c r="I39" s="49">
        <v>0.004247685185185185</v>
      </c>
      <c r="J39" s="49">
        <v>0.006440972222222223</v>
      </c>
      <c r="K39" s="49">
        <v>0.003971064814814815</v>
      </c>
      <c r="L39" s="64"/>
      <c r="M39" s="64"/>
      <c r="N39" s="64"/>
      <c r="O39" s="64"/>
      <c r="P39" s="64"/>
      <c r="Q39" s="64"/>
      <c r="R39" s="52">
        <f t="shared" si="1"/>
        <v>0.01819212962962963</v>
      </c>
      <c r="S39" s="52"/>
      <c r="T39" s="52">
        <f t="shared" si="2"/>
        <v>0.01819212962962963</v>
      </c>
      <c r="U39" s="47">
        <f t="shared" si="0"/>
        <v>0.0017789351851851855</v>
      </c>
    </row>
    <row r="40" spans="1:21" s="63" customFormat="1" ht="21" customHeight="1">
      <c r="A40" s="53">
        <v>36</v>
      </c>
      <c r="B40" s="54">
        <v>10</v>
      </c>
      <c r="C40" s="55">
        <v>32</v>
      </c>
      <c r="D40" s="56" t="s">
        <v>128</v>
      </c>
      <c r="E40" s="57" t="s">
        <v>129</v>
      </c>
      <c r="F40" s="58" t="s">
        <v>130</v>
      </c>
      <c r="G40" s="59" t="s">
        <v>46</v>
      </c>
      <c r="H40" s="60">
        <v>0.0035324074074074077</v>
      </c>
      <c r="I40" s="60">
        <v>0.004295138888888889</v>
      </c>
      <c r="J40" s="60">
        <v>0.006414351851851852</v>
      </c>
      <c r="K40" s="60">
        <v>0.003971064814814815</v>
      </c>
      <c r="L40" s="64"/>
      <c r="M40" s="64"/>
      <c r="N40" s="64"/>
      <c r="O40" s="64"/>
      <c r="P40" s="64"/>
      <c r="Q40" s="64"/>
      <c r="R40" s="61">
        <f t="shared" si="1"/>
        <v>0.018212962962962966</v>
      </c>
      <c r="S40" s="61"/>
      <c r="T40" s="61">
        <f t="shared" si="2"/>
        <v>0.018212962962962966</v>
      </c>
      <c r="U40" s="62">
        <f t="shared" si="0"/>
        <v>0.00179976851851852</v>
      </c>
    </row>
    <row r="41" spans="1:21" s="19" customFormat="1" ht="21" customHeight="1">
      <c r="A41" s="45">
        <v>37</v>
      </c>
      <c r="B41" s="46">
        <v>12</v>
      </c>
      <c r="C41" s="36">
        <v>43</v>
      </c>
      <c r="D41" s="37" t="s">
        <v>131</v>
      </c>
      <c r="E41" s="38" t="s">
        <v>132</v>
      </c>
      <c r="F41" s="39" t="s">
        <v>133</v>
      </c>
      <c r="G41" s="40" t="s">
        <v>62</v>
      </c>
      <c r="H41" s="49">
        <v>0.0035324074074074077</v>
      </c>
      <c r="I41" s="49">
        <v>0.0042511574074074075</v>
      </c>
      <c r="J41" s="49">
        <v>0.006609953703703704</v>
      </c>
      <c r="K41" s="49">
        <v>0.003971064814814815</v>
      </c>
      <c r="L41" s="64"/>
      <c r="M41" s="64"/>
      <c r="N41" s="64"/>
      <c r="O41" s="64"/>
      <c r="P41" s="64"/>
      <c r="Q41" s="64"/>
      <c r="R41" s="52">
        <f t="shared" si="1"/>
        <v>0.018364583333333333</v>
      </c>
      <c r="S41" s="52"/>
      <c r="T41" s="52">
        <f t="shared" si="2"/>
        <v>0.018364583333333333</v>
      </c>
      <c r="U41" s="47">
        <f t="shared" si="0"/>
        <v>0.001951388888888888</v>
      </c>
    </row>
    <row r="42" spans="1:21" s="63" customFormat="1" ht="21" customHeight="1">
      <c r="A42" s="53">
        <v>38</v>
      </c>
      <c r="B42" s="54">
        <v>11</v>
      </c>
      <c r="C42" s="55">
        <v>44</v>
      </c>
      <c r="D42" s="56" t="s">
        <v>134</v>
      </c>
      <c r="E42" s="57" t="s">
        <v>135</v>
      </c>
      <c r="F42" s="58" t="s">
        <v>136</v>
      </c>
      <c r="G42" s="59" t="s">
        <v>46</v>
      </c>
      <c r="H42" s="60">
        <v>0.0035324074074074077</v>
      </c>
      <c r="I42" s="60">
        <v>0.0041192129629629625</v>
      </c>
      <c r="J42" s="60">
        <v>0.006743055555555557</v>
      </c>
      <c r="K42" s="60">
        <v>0.003971064814814815</v>
      </c>
      <c r="L42" s="64"/>
      <c r="M42" s="64"/>
      <c r="N42" s="64"/>
      <c r="O42" s="64"/>
      <c r="P42" s="64"/>
      <c r="Q42" s="64"/>
      <c r="R42" s="61">
        <f t="shared" si="1"/>
        <v>0.01836574074074074</v>
      </c>
      <c r="S42" s="61"/>
      <c r="T42" s="61">
        <f t="shared" si="2"/>
        <v>0.01836574074074074</v>
      </c>
      <c r="U42" s="62">
        <f t="shared" si="0"/>
        <v>0.001952546296296296</v>
      </c>
    </row>
    <row r="43" spans="1:21" s="19" customFormat="1" ht="21" customHeight="1">
      <c r="A43" s="45">
        <v>39</v>
      </c>
      <c r="B43" s="46">
        <v>12</v>
      </c>
      <c r="C43" s="36">
        <v>33</v>
      </c>
      <c r="D43" s="37" t="s">
        <v>137</v>
      </c>
      <c r="E43" s="38" t="s">
        <v>138</v>
      </c>
      <c r="F43" s="39" t="s">
        <v>139</v>
      </c>
      <c r="G43" s="40" t="s">
        <v>46</v>
      </c>
      <c r="H43" s="49">
        <v>0.0035324074074074077</v>
      </c>
      <c r="I43" s="49">
        <v>0.004613425925925926</v>
      </c>
      <c r="J43" s="49">
        <v>0.00635648148148148</v>
      </c>
      <c r="K43" s="49">
        <v>0.003971064814814815</v>
      </c>
      <c r="L43" s="64"/>
      <c r="M43" s="64"/>
      <c r="N43" s="64"/>
      <c r="O43" s="64"/>
      <c r="P43" s="64"/>
      <c r="Q43" s="64"/>
      <c r="R43" s="52">
        <f t="shared" si="1"/>
        <v>0.01847337962962963</v>
      </c>
      <c r="S43" s="52"/>
      <c r="T43" s="52">
        <f t="shared" si="2"/>
        <v>0.01847337962962963</v>
      </c>
      <c r="U43" s="47">
        <f t="shared" si="0"/>
        <v>0.0020601851851851857</v>
      </c>
    </row>
    <row r="44" spans="1:21" s="63" customFormat="1" ht="21" customHeight="1">
      <c r="A44" s="53">
        <v>40</v>
      </c>
      <c r="B44" s="54">
        <v>13</v>
      </c>
      <c r="C44" s="55">
        <v>40</v>
      </c>
      <c r="D44" s="56" t="s">
        <v>140</v>
      </c>
      <c r="E44" s="57" t="s">
        <v>141</v>
      </c>
      <c r="F44" s="58" t="s">
        <v>142</v>
      </c>
      <c r="G44" s="59" t="s">
        <v>62</v>
      </c>
      <c r="H44" s="60">
        <v>0.0035324074074074077</v>
      </c>
      <c r="I44" s="60">
        <v>0.004555555555555556</v>
      </c>
      <c r="J44" s="60">
        <v>0.006603009259259259</v>
      </c>
      <c r="K44" s="60">
        <v>0.003971064814814815</v>
      </c>
      <c r="L44" s="64"/>
      <c r="M44" s="64"/>
      <c r="N44" s="64"/>
      <c r="O44" s="64"/>
      <c r="P44" s="64"/>
      <c r="Q44" s="64"/>
      <c r="R44" s="61">
        <f t="shared" si="1"/>
        <v>0.01866203703703704</v>
      </c>
      <c r="S44" s="61"/>
      <c r="T44" s="61">
        <f t="shared" si="2"/>
        <v>0.01866203703703704</v>
      </c>
      <c r="U44" s="62">
        <f t="shared" si="0"/>
        <v>0.002248842592592594</v>
      </c>
    </row>
    <row r="45" spans="1:21" s="19" customFormat="1" ht="21" customHeight="1">
      <c r="A45" s="45"/>
      <c r="B45" s="46"/>
      <c r="C45" s="36">
        <v>2</v>
      </c>
      <c r="D45" s="37" t="s">
        <v>143</v>
      </c>
      <c r="E45" s="38" t="s">
        <v>144</v>
      </c>
      <c r="F45" s="39" t="s">
        <v>145</v>
      </c>
      <c r="G45" s="40" t="s">
        <v>25</v>
      </c>
      <c r="H45" s="49"/>
      <c r="I45" s="49"/>
      <c r="J45" s="49"/>
      <c r="K45" s="49"/>
      <c r="L45" s="64"/>
      <c r="M45" s="64"/>
      <c r="N45" s="64"/>
      <c r="O45" s="64"/>
      <c r="P45" s="64"/>
      <c r="Q45" s="64"/>
      <c r="R45" s="52"/>
      <c r="S45" s="52"/>
      <c r="T45" s="52" t="s">
        <v>19</v>
      </c>
      <c r="U45" s="47"/>
    </row>
    <row r="46" spans="1:21" s="63" customFormat="1" ht="21" customHeight="1">
      <c r="A46" s="53"/>
      <c r="B46" s="54"/>
      <c r="C46" s="55">
        <v>7</v>
      </c>
      <c r="D46" s="56" t="s">
        <v>146</v>
      </c>
      <c r="E46" s="57" t="s">
        <v>147</v>
      </c>
      <c r="F46" s="58" t="s">
        <v>148</v>
      </c>
      <c r="G46" s="59" t="s">
        <v>25</v>
      </c>
      <c r="H46" s="60"/>
      <c r="I46" s="60"/>
      <c r="J46" s="60"/>
      <c r="K46" s="60"/>
      <c r="L46" s="64"/>
      <c r="M46" s="64"/>
      <c r="N46" s="64"/>
      <c r="O46" s="64"/>
      <c r="P46" s="64"/>
      <c r="Q46" s="64"/>
      <c r="R46" s="61"/>
      <c r="S46" s="61"/>
      <c r="T46" s="61" t="s">
        <v>19</v>
      </c>
      <c r="U46" s="62"/>
    </row>
    <row r="47" spans="1:21" s="19" customFormat="1" ht="21" customHeight="1">
      <c r="A47" s="45"/>
      <c r="B47" s="46"/>
      <c r="C47" s="36">
        <v>8</v>
      </c>
      <c r="D47" s="37" t="s">
        <v>149</v>
      </c>
      <c r="E47" s="38" t="s">
        <v>150</v>
      </c>
      <c r="F47" s="39" t="s">
        <v>151</v>
      </c>
      <c r="G47" s="40" t="s">
        <v>25</v>
      </c>
      <c r="H47" s="49"/>
      <c r="I47" s="49"/>
      <c r="J47" s="49"/>
      <c r="K47" s="49"/>
      <c r="L47" s="64"/>
      <c r="M47" s="64"/>
      <c r="N47" s="64"/>
      <c r="O47" s="64"/>
      <c r="P47" s="64"/>
      <c r="Q47" s="64"/>
      <c r="R47" s="52"/>
      <c r="S47" s="52"/>
      <c r="T47" s="52" t="s">
        <v>19</v>
      </c>
      <c r="U47" s="47"/>
    </row>
    <row r="48" spans="1:21" s="63" customFormat="1" ht="21" customHeight="1">
      <c r="A48" s="53"/>
      <c r="B48" s="54"/>
      <c r="C48" s="55">
        <v>22</v>
      </c>
      <c r="D48" s="56" t="s">
        <v>152</v>
      </c>
      <c r="E48" s="57" t="s">
        <v>153</v>
      </c>
      <c r="F48" s="58" t="s">
        <v>154</v>
      </c>
      <c r="G48" s="59" t="s">
        <v>46</v>
      </c>
      <c r="H48" s="60"/>
      <c r="I48" s="60"/>
      <c r="J48" s="60"/>
      <c r="K48" s="60"/>
      <c r="L48" s="64"/>
      <c r="M48" s="64"/>
      <c r="N48" s="64"/>
      <c r="O48" s="64"/>
      <c r="P48" s="64"/>
      <c r="Q48" s="64"/>
      <c r="R48" s="61"/>
      <c r="S48" s="61"/>
      <c r="T48" s="61" t="s">
        <v>19</v>
      </c>
      <c r="U48" s="62"/>
    </row>
    <row r="49" spans="1:21" s="19" customFormat="1" ht="21" customHeight="1">
      <c r="A49" s="45"/>
      <c r="B49" s="46"/>
      <c r="C49" s="36">
        <v>31</v>
      </c>
      <c r="D49" s="37" t="s">
        <v>155</v>
      </c>
      <c r="E49" s="38" t="s">
        <v>156</v>
      </c>
      <c r="F49" s="39" t="s">
        <v>157</v>
      </c>
      <c r="G49" s="40" t="s">
        <v>46</v>
      </c>
      <c r="H49" s="49"/>
      <c r="I49" s="49"/>
      <c r="J49" s="49"/>
      <c r="K49" s="49"/>
      <c r="L49" s="64"/>
      <c r="M49" s="64"/>
      <c r="N49" s="64"/>
      <c r="O49" s="64"/>
      <c r="P49" s="64"/>
      <c r="Q49" s="64"/>
      <c r="R49" s="52"/>
      <c r="S49" s="52"/>
      <c r="T49" s="52" t="s">
        <v>19</v>
      </c>
      <c r="U49" s="47"/>
    </row>
    <row r="50" spans="1:21" s="63" customFormat="1" ht="21" customHeight="1">
      <c r="A50" s="53"/>
      <c r="B50" s="54"/>
      <c r="C50" s="55">
        <v>41</v>
      </c>
      <c r="D50" s="56" t="s">
        <v>158</v>
      </c>
      <c r="E50" s="57" t="s">
        <v>159</v>
      </c>
      <c r="F50" s="58" t="s">
        <v>160</v>
      </c>
      <c r="G50" s="59" t="s">
        <v>46</v>
      </c>
      <c r="H50" s="60"/>
      <c r="I50" s="60"/>
      <c r="J50" s="60"/>
      <c r="K50" s="60"/>
      <c r="L50" s="64"/>
      <c r="M50" s="64"/>
      <c r="N50" s="64"/>
      <c r="O50" s="64"/>
      <c r="P50" s="64"/>
      <c r="Q50" s="64"/>
      <c r="R50" s="61"/>
      <c r="S50" s="61"/>
      <c r="T50" s="61" t="s">
        <v>19</v>
      </c>
      <c r="U50" s="62"/>
    </row>
    <row r="51" spans="1:21" s="19" customFormat="1" ht="21" customHeight="1">
      <c r="A51" s="45"/>
      <c r="B51" s="46"/>
      <c r="C51" s="36">
        <v>36</v>
      </c>
      <c r="D51" s="37" t="s">
        <v>161</v>
      </c>
      <c r="E51" s="38" t="s">
        <v>162</v>
      </c>
      <c r="F51" s="39" t="s">
        <v>163</v>
      </c>
      <c r="G51" s="40" t="s">
        <v>62</v>
      </c>
      <c r="H51" s="49"/>
      <c r="I51" s="49"/>
      <c r="J51" s="49"/>
      <c r="K51" s="49"/>
      <c r="L51" s="64"/>
      <c r="M51" s="64"/>
      <c r="N51" s="64"/>
      <c r="O51" s="64"/>
      <c r="P51" s="64"/>
      <c r="Q51" s="64"/>
      <c r="R51" s="52"/>
      <c r="S51" s="52"/>
      <c r="T51" s="52" t="s">
        <v>19</v>
      </c>
      <c r="U51" s="47"/>
    </row>
    <row r="52" spans="1:21" s="63" customFormat="1" ht="21" customHeight="1">
      <c r="A52" s="53"/>
      <c r="B52" s="54"/>
      <c r="C52" s="55">
        <v>42</v>
      </c>
      <c r="D52" s="56" t="s">
        <v>164</v>
      </c>
      <c r="E52" s="57" t="s">
        <v>165</v>
      </c>
      <c r="F52" s="58" t="s">
        <v>166</v>
      </c>
      <c r="G52" s="59" t="s">
        <v>62</v>
      </c>
      <c r="H52" s="60"/>
      <c r="I52" s="60"/>
      <c r="J52" s="60"/>
      <c r="K52" s="60"/>
      <c r="L52" s="64"/>
      <c r="M52" s="64"/>
      <c r="N52" s="64"/>
      <c r="O52" s="64"/>
      <c r="P52" s="64"/>
      <c r="Q52" s="64"/>
      <c r="R52" s="61"/>
      <c r="S52" s="61"/>
      <c r="T52" s="61" t="s">
        <v>19</v>
      </c>
      <c r="U52" s="62"/>
    </row>
    <row r="53" spans="1:21" s="19" customFormat="1" ht="21" customHeight="1">
      <c r="A53" s="45"/>
      <c r="B53" s="46"/>
      <c r="C53" s="36">
        <v>49</v>
      </c>
      <c r="D53" s="37" t="s">
        <v>167</v>
      </c>
      <c r="E53" s="38" t="s">
        <v>168</v>
      </c>
      <c r="F53" s="39" t="s">
        <v>169</v>
      </c>
      <c r="G53" s="40" t="s">
        <v>90</v>
      </c>
      <c r="H53" s="49"/>
      <c r="I53" s="49"/>
      <c r="J53" s="49"/>
      <c r="K53" s="49"/>
      <c r="L53" s="64"/>
      <c r="M53" s="64"/>
      <c r="N53" s="64"/>
      <c r="O53" s="64"/>
      <c r="P53" s="64"/>
      <c r="Q53" s="64"/>
      <c r="R53" s="52"/>
      <c r="S53" s="52"/>
      <c r="T53" s="52" t="s">
        <v>19</v>
      </c>
      <c r="U53" s="47"/>
    </row>
    <row r="54" spans="1:21" s="63" customFormat="1" ht="21" customHeight="1">
      <c r="A54" s="53">
        <v>1</v>
      </c>
      <c r="B54" s="54">
        <v>1</v>
      </c>
      <c r="C54" s="55">
        <v>50</v>
      </c>
      <c r="D54" s="56" t="s">
        <v>170</v>
      </c>
      <c r="E54" s="57" t="s">
        <v>171</v>
      </c>
      <c r="F54" s="58" t="s">
        <v>172</v>
      </c>
      <c r="G54" s="59" t="s">
        <v>173</v>
      </c>
      <c r="H54" s="60">
        <v>0.0035324074074074077</v>
      </c>
      <c r="I54" s="60">
        <v>0.004462962962962963</v>
      </c>
      <c r="J54" s="60">
        <v>0.00655787037037037</v>
      </c>
      <c r="K54" s="60">
        <v>0.003971064814814815</v>
      </c>
      <c r="L54" s="64"/>
      <c r="M54" s="64"/>
      <c r="N54" s="64"/>
      <c r="O54" s="64"/>
      <c r="P54" s="64"/>
      <c r="Q54" s="64"/>
      <c r="R54" s="61">
        <f t="shared" si="1"/>
        <v>0.018524305555555558</v>
      </c>
      <c r="S54" s="61"/>
      <c r="T54" s="61">
        <f t="shared" si="2"/>
        <v>0.018524305555555558</v>
      </c>
      <c r="U54" s="62"/>
    </row>
    <row r="55" spans="1:21" s="19" customFormat="1" ht="21" customHeight="1">
      <c r="A55" s="45">
        <v>1</v>
      </c>
      <c r="B55" s="46">
        <v>1</v>
      </c>
      <c r="C55" s="36">
        <v>51</v>
      </c>
      <c r="D55" s="37" t="s">
        <v>174</v>
      </c>
      <c r="E55" s="38" t="s">
        <v>175</v>
      </c>
      <c r="F55" s="39" t="s">
        <v>176</v>
      </c>
      <c r="G55" s="40" t="s">
        <v>177</v>
      </c>
      <c r="H55" s="49">
        <v>0.0035324074074074077</v>
      </c>
      <c r="I55" s="49">
        <v>0.004177083333333333</v>
      </c>
      <c r="J55" s="49">
        <v>0.006126157407407407</v>
      </c>
      <c r="K55" s="49">
        <v>0.003971064814814815</v>
      </c>
      <c r="L55" s="64"/>
      <c r="M55" s="64"/>
      <c r="N55" s="64"/>
      <c r="O55" s="64"/>
      <c r="P55" s="64"/>
      <c r="Q55" s="64"/>
      <c r="R55" s="52">
        <f t="shared" si="1"/>
        <v>0.017806712962962965</v>
      </c>
      <c r="S55" s="52"/>
      <c r="T55" s="52">
        <f t="shared" si="2"/>
        <v>0.017806712962962965</v>
      </c>
      <c r="U55" s="47"/>
    </row>
    <row r="56" spans="1:21" s="63" customFormat="1" ht="21" customHeight="1">
      <c r="A56" s="53">
        <v>2</v>
      </c>
      <c r="B56" s="54">
        <v>2</v>
      </c>
      <c r="C56" s="55">
        <v>53</v>
      </c>
      <c r="D56" s="56" t="s">
        <v>178</v>
      </c>
      <c r="E56" s="57" t="s">
        <v>179</v>
      </c>
      <c r="F56" s="58" t="s">
        <v>180</v>
      </c>
      <c r="G56" s="59" t="s">
        <v>177</v>
      </c>
      <c r="H56" s="60">
        <v>0.0035324074074074077</v>
      </c>
      <c r="I56" s="60">
        <v>0.004456018518518519</v>
      </c>
      <c r="J56" s="60">
        <v>0.006414351851851852</v>
      </c>
      <c r="K56" s="60">
        <v>0.003971064814814815</v>
      </c>
      <c r="L56" s="64"/>
      <c r="M56" s="64"/>
      <c r="N56" s="64"/>
      <c r="O56" s="64"/>
      <c r="P56" s="64"/>
      <c r="Q56" s="64"/>
      <c r="R56" s="61">
        <f t="shared" si="1"/>
        <v>0.018373842592592594</v>
      </c>
      <c r="S56" s="61"/>
      <c r="T56" s="61">
        <f t="shared" si="2"/>
        <v>0.018373842592592594</v>
      </c>
      <c r="U56" s="62"/>
    </row>
    <row r="57" spans="1:21" s="19" customFormat="1" ht="21" customHeight="1">
      <c r="A57" s="45">
        <v>3</v>
      </c>
      <c r="B57" s="46">
        <v>3</v>
      </c>
      <c r="C57" s="36">
        <v>52</v>
      </c>
      <c r="D57" s="37" t="s">
        <v>181</v>
      </c>
      <c r="E57" s="38" t="s">
        <v>182</v>
      </c>
      <c r="F57" s="39" t="s">
        <v>183</v>
      </c>
      <c r="G57" s="40" t="s">
        <v>177</v>
      </c>
      <c r="H57" s="49">
        <v>0.0035324074074074077</v>
      </c>
      <c r="I57" s="49">
        <v>0.004649305555555556</v>
      </c>
      <c r="J57" s="49">
        <v>0.006606481481481481</v>
      </c>
      <c r="K57" s="49">
        <v>0.003971064814814815</v>
      </c>
      <c r="L57" s="64"/>
      <c r="M57" s="64"/>
      <c r="N57" s="64"/>
      <c r="O57" s="64"/>
      <c r="P57" s="64"/>
      <c r="Q57" s="64"/>
      <c r="R57" s="52">
        <f t="shared" si="1"/>
        <v>0.01875925925925926</v>
      </c>
      <c r="S57" s="52"/>
      <c r="T57" s="52">
        <f t="shared" si="2"/>
        <v>0.01875925925925926</v>
      </c>
      <c r="U57" s="47"/>
    </row>
    <row r="58" spans="1:21" s="16" customFormat="1" ht="14.25">
      <c r="A58" s="15"/>
      <c r="B58" s="15"/>
      <c r="C58" s="15"/>
      <c r="E58" s="15"/>
      <c r="G58" s="15"/>
      <c r="H58" s="50"/>
      <c r="I58" s="50"/>
      <c r="J58" s="50"/>
      <c r="K58" s="50"/>
      <c r="L58" s="41"/>
      <c r="M58" s="41"/>
      <c r="N58" s="41"/>
      <c r="O58" s="41"/>
      <c r="P58" s="41"/>
      <c r="Q58" s="41"/>
      <c r="R58" s="42"/>
      <c r="S58" s="43"/>
      <c r="T58" s="44"/>
      <c r="U58" s="42"/>
    </row>
    <row r="59" spans="1:21" s="16" customFormat="1" ht="14.25">
      <c r="A59" s="15"/>
      <c r="B59" s="15"/>
      <c r="C59" s="15"/>
      <c r="E59" s="15"/>
      <c r="G59" s="15"/>
      <c r="H59" s="51"/>
      <c r="I59" s="51"/>
      <c r="J59" s="51"/>
      <c r="K59" s="51"/>
      <c r="L59" s="35"/>
      <c r="M59" s="35"/>
      <c r="N59" s="35"/>
      <c r="O59" s="35"/>
      <c r="P59" s="35"/>
      <c r="Q59" s="35"/>
      <c r="R59" s="17"/>
      <c r="S59" s="18"/>
      <c r="T59" s="22"/>
      <c r="U59" s="17"/>
    </row>
    <row r="60" spans="1:21" s="16" customFormat="1" ht="14.25">
      <c r="A60" s="15"/>
      <c r="B60" s="15"/>
      <c r="C60" s="15"/>
      <c r="E60" s="15"/>
      <c r="G60" s="15"/>
      <c r="H60" s="51"/>
      <c r="I60" s="51"/>
      <c r="J60" s="51"/>
      <c r="K60" s="51"/>
      <c r="L60" s="35"/>
      <c r="M60" s="35"/>
      <c r="N60" s="35"/>
      <c r="O60" s="35"/>
      <c r="P60" s="35"/>
      <c r="Q60" s="35"/>
      <c r="R60" s="17"/>
      <c r="S60" s="18"/>
      <c r="T60" s="22"/>
      <c r="U60" s="17"/>
    </row>
    <row r="61" spans="1:21" s="16" customFormat="1" ht="14.25">
      <c r="A61" s="15"/>
      <c r="B61" s="15"/>
      <c r="C61" s="15"/>
      <c r="E61" s="15"/>
      <c r="G61" s="15"/>
      <c r="H61" s="51"/>
      <c r="I61" s="51"/>
      <c r="J61" s="51"/>
      <c r="K61" s="51"/>
      <c r="L61" s="35"/>
      <c r="M61" s="35"/>
      <c r="N61" s="35"/>
      <c r="O61" s="35"/>
      <c r="P61" s="35"/>
      <c r="Q61" s="35"/>
      <c r="R61" s="21"/>
      <c r="S61" s="18"/>
      <c r="T61" s="22"/>
      <c r="U61" s="17"/>
    </row>
    <row r="62" spans="1:21" s="16" customFormat="1" ht="14.25">
      <c r="A62" s="15"/>
      <c r="B62" s="15"/>
      <c r="C62" s="15"/>
      <c r="E62" s="15"/>
      <c r="G62" s="15"/>
      <c r="H62" s="51"/>
      <c r="I62" s="51"/>
      <c r="J62" s="51"/>
      <c r="K62" s="51"/>
      <c r="L62" s="35"/>
      <c r="M62" s="35"/>
      <c r="N62" s="35"/>
      <c r="O62" s="35"/>
      <c r="P62" s="35"/>
      <c r="Q62" s="35"/>
      <c r="R62" s="21"/>
      <c r="S62" s="18"/>
      <c r="T62" s="22"/>
      <c r="U62" s="17"/>
    </row>
    <row r="63" spans="1:21" s="16" customFormat="1" ht="14.25">
      <c r="A63" s="15"/>
      <c r="B63" s="15"/>
      <c r="C63" s="15"/>
      <c r="E63" s="15"/>
      <c r="G63" s="15"/>
      <c r="H63" s="51"/>
      <c r="I63" s="51"/>
      <c r="J63" s="51"/>
      <c r="K63" s="51"/>
      <c r="L63" s="35"/>
      <c r="M63" s="35"/>
      <c r="N63" s="35"/>
      <c r="O63" s="35"/>
      <c r="P63" s="35"/>
      <c r="Q63" s="35"/>
      <c r="R63" s="21"/>
      <c r="S63" s="18"/>
      <c r="T63" s="22"/>
      <c r="U63" s="17"/>
    </row>
    <row r="64" spans="1:21" s="16" customFormat="1" ht="14.25">
      <c r="A64" s="15"/>
      <c r="B64" s="15"/>
      <c r="C64" s="15"/>
      <c r="E64" s="15"/>
      <c r="G64" s="15"/>
      <c r="H64" s="51"/>
      <c r="I64" s="51"/>
      <c r="J64" s="51"/>
      <c r="K64" s="51"/>
      <c r="L64" s="35"/>
      <c r="M64" s="35"/>
      <c r="N64" s="35"/>
      <c r="O64" s="35"/>
      <c r="P64" s="35"/>
      <c r="Q64" s="35"/>
      <c r="R64" s="17"/>
      <c r="S64" s="18"/>
      <c r="T64" s="22"/>
      <c r="U64" s="17"/>
    </row>
    <row r="65" spans="1:21" s="16" customFormat="1" ht="14.25">
      <c r="A65" s="15"/>
      <c r="B65" s="15"/>
      <c r="C65" s="15"/>
      <c r="E65" s="15"/>
      <c r="G65" s="15"/>
      <c r="H65" s="51"/>
      <c r="I65" s="51"/>
      <c r="J65" s="51"/>
      <c r="K65" s="51"/>
      <c r="L65" s="35"/>
      <c r="M65" s="35"/>
      <c r="N65" s="35"/>
      <c r="O65" s="35"/>
      <c r="P65" s="35"/>
      <c r="Q65" s="35"/>
      <c r="R65" s="17"/>
      <c r="S65" s="18"/>
      <c r="T65" s="22"/>
      <c r="U65" s="17"/>
    </row>
    <row r="66" spans="1:21" s="16" customFormat="1" ht="14.25">
      <c r="A66" s="15"/>
      <c r="B66" s="15"/>
      <c r="C66" s="15"/>
      <c r="E66" s="15"/>
      <c r="G66" s="1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17"/>
      <c r="S66" s="18"/>
      <c r="T66" s="22"/>
      <c r="U66" s="17"/>
    </row>
    <row r="67" spans="1:21" s="16" customFormat="1" ht="14.25">
      <c r="A67" s="15"/>
      <c r="B67" s="15"/>
      <c r="C67" s="15"/>
      <c r="E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s="16" customFormat="1" ht="14.25">
      <c r="A68" s="15"/>
      <c r="B68" s="15"/>
      <c r="C68" s="15"/>
      <c r="E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16" customFormat="1" ht="14.25">
      <c r="A69" s="15"/>
      <c r="B69" s="15"/>
      <c r="C69" s="15"/>
      <c r="E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7" ht="14.25">
      <c r="A70" s="15"/>
      <c r="B70" s="15"/>
      <c r="C70" s="15"/>
      <c r="D70" s="16"/>
      <c r="E70" s="15"/>
      <c r="F70" s="16"/>
      <c r="G70" s="15"/>
    </row>
    <row r="71" spans="1:7" ht="14.25">
      <c r="A71" s="15"/>
      <c r="B71" s="15"/>
      <c r="C71" s="15"/>
      <c r="D71" s="16"/>
      <c r="E71" s="15"/>
      <c r="F71" s="16"/>
      <c r="G71" s="15"/>
    </row>
    <row r="72" spans="1:7" ht="14.25">
      <c r="A72" s="15"/>
      <c r="B72" s="15"/>
      <c r="C72" s="15"/>
      <c r="D72" s="16"/>
      <c r="E72" s="15"/>
      <c r="F72" s="16"/>
      <c r="G72" s="15"/>
    </row>
    <row r="73" spans="1:7" ht="14.25">
      <c r="A73" s="15"/>
      <c r="B73" s="15"/>
      <c r="C73" s="15"/>
      <c r="D73" s="16"/>
      <c r="E73" s="15"/>
      <c r="F73" s="16"/>
      <c r="G73" s="15"/>
    </row>
    <row r="74" spans="1:7" ht="14.25">
      <c r="A74" s="15"/>
      <c r="B74" s="15"/>
      <c r="C74" s="15"/>
      <c r="D74" s="16"/>
      <c r="E74" s="15"/>
      <c r="F74" s="16"/>
      <c r="G74" s="15"/>
    </row>
    <row r="75" spans="1:7" ht="14.25">
      <c r="A75" s="15"/>
      <c r="B75" s="15"/>
      <c r="C75" s="15"/>
      <c r="D75" s="16"/>
      <c r="E75" s="15"/>
      <c r="F75" s="16"/>
      <c r="G75" s="15"/>
    </row>
    <row r="76" spans="1:7" ht="14.25">
      <c r="A76" s="15"/>
      <c r="B76" s="15"/>
      <c r="C76" s="15"/>
      <c r="D76" s="16"/>
      <c r="E76" s="15"/>
      <c r="F76" s="16"/>
      <c r="G76" s="15"/>
    </row>
    <row r="77" spans="1:7" ht="14.25">
      <c r="A77" s="15"/>
      <c r="B77" s="15"/>
      <c r="C77" s="15"/>
      <c r="D77" s="16"/>
      <c r="E77" s="15"/>
      <c r="F77" s="16"/>
      <c r="G77" s="15"/>
    </row>
    <row r="78" spans="1:7" ht="14.25">
      <c r="A78" s="15"/>
      <c r="B78" s="15"/>
      <c r="C78" s="15"/>
      <c r="D78" s="16"/>
      <c r="E78" s="15"/>
      <c r="F78" s="16"/>
      <c r="G78" s="15"/>
    </row>
  </sheetData>
  <sheetProtection/>
  <autoFilter ref="A1:U57"/>
  <mergeCells count="16">
    <mergeCell ref="L5:L57"/>
    <mergeCell ref="M5:M57"/>
    <mergeCell ref="N5:N57"/>
    <mergeCell ref="O5:O57"/>
    <mergeCell ref="P5:P57"/>
    <mergeCell ref="Q5:Q57"/>
    <mergeCell ref="R2:T3"/>
    <mergeCell ref="U2:U4"/>
    <mergeCell ref="F2:F4"/>
    <mergeCell ref="G2:G4"/>
    <mergeCell ref="H2:Q3"/>
    <mergeCell ref="A2:A4"/>
    <mergeCell ref="C2:C4"/>
    <mergeCell ref="D2:D4"/>
    <mergeCell ref="E2:E4"/>
    <mergeCell ref="B2:B4"/>
  </mergeCells>
  <conditionalFormatting sqref="A5:B57">
    <cfRule type="expression" priority="1" dxfId="4" stopIfTrue="1">
      <formula>$B5=TRUE</formula>
    </cfRule>
    <cfRule type="expression" priority="2" dxfId="4" stopIfTrue="1">
      <formula>$C5=TRUE</formula>
    </cfRule>
  </conditionalFormatting>
  <dataValidations count="1">
    <dataValidation allowBlank="1" showInputMessage="1" showErrorMessage="1" imeMode="hiragana" sqref="D5:D13 D16:D41 E5:F4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2006-04-30T16:53:46Z</cp:lastPrinted>
  <dcterms:created xsi:type="dcterms:W3CDTF">2003-04-10T03:04:44Z</dcterms:created>
  <dcterms:modified xsi:type="dcterms:W3CDTF">2007-08-26T10:51:33Z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