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90" windowWidth="14955" windowHeight="10635" activeTab="0"/>
  </bookViews>
  <sheets>
    <sheet name="速報" sheetId="1" r:id="rId1"/>
    <sheet name="Sheet2" sheetId="2" r:id="rId2"/>
    <sheet name="Sheet3" sheetId="3" r:id="rId3"/>
  </sheets>
  <definedNames>
    <definedName name="_xlnm._FilterDatabase" localSheetId="0" hidden="1">'速報'!$A$4:$Z$49</definedName>
    <definedName name="_xlnm.Print_Area" localSheetId="0">'速報'!$A$1:$Z$49</definedName>
  </definedNames>
  <calcPr fullCalcOnLoad="1"/>
</workbook>
</file>

<file path=xl/sharedStrings.xml><?xml version="1.0" encoding="utf-8"?>
<sst xmlns="http://schemas.openxmlformats.org/spreadsheetml/2006/main" count="236" uniqueCount="168">
  <si>
    <t>SS5</t>
  </si>
  <si>
    <t>SS6</t>
  </si>
  <si>
    <t>SS7</t>
  </si>
  <si>
    <t>Class
Position</t>
  </si>
  <si>
    <t>Car No.</t>
  </si>
  <si>
    <t>Driver</t>
  </si>
  <si>
    <t>Co-driver</t>
  </si>
  <si>
    <t>Vehicle</t>
  </si>
  <si>
    <t>Class</t>
  </si>
  <si>
    <t>RallyTotal</t>
  </si>
  <si>
    <t>Ｄｉｆｆｅｒｅｎｃｅ from leader</t>
  </si>
  <si>
    <t>SS1</t>
  </si>
  <si>
    <t>SS2</t>
  </si>
  <si>
    <t>SS Time</t>
  </si>
  <si>
    <t>Penalty</t>
  </si>
  <si>
    <t>Total</t>
  </si>
  <si>
    <t>Overall
Position</t>
  </si>
  <si>
    <r>
      <t xml:space="preserve">Ｄｉｆｆｅｒｅｎｃｅ from </t>
    </r>
    <r>
      <rPr>
        <sz val="11"/>
        <rFont val="ＭＳ Ｐゴシック"/>
        <family val="3"/>
      </rPr>
      <t>previous position</t>
    </r>
  </si>
  <si>
    <t>SS3</t>
  </si>
  <si>
    <t>SS4</t>
  </si>
  <si>
    <t>SS8</t>
  </si>
  <si>
    <t>Final Classification　ツールド・九州 2009 in 唐津（round1）</t>
  </si>
  <si>
    <t>勝田　範彦</t>
  </si>
  <si>
    <t>保 井　隆 宏</t>
  </si>
  <si>
    <t>ラック名スバルＳＴＩ ＤＬインプレッサ</t>
  </si>
  <si>
    <t>JN-4</t>
  </si>
  <si>
    <t>横尾　芳則</t>
  </si>
  <si>
    <t>安 東　貞 敏</t>
  </si>
  <si>
    <t>POTENZA　ＫＹＢ　WM　ＣＴ９Ａ</t>
  </si>
  <si>
    <t>石田　正史</t>
  </si>
  <si>
    <t>澤田　茂</t>
  </si>
  <si>
    <t>ＤＬ　テイン　マルシェ　ランサー</t>
  </si>
  <si>
    <t>奴田原　文雄</t>
  </si>
  <si>
    <t>佐 藤　忠 宜</t>
  </si>
  <si>
    <t>ＡＤＶＡＮ－ＰＩＡＡランサー</t>
  </si>
  <si>
    <t>吉澤　哲也</t>
  </si>
  <si>
    <t>井手上　達 也</t>
  </si>
  <si>
    <t>セーフティ２１ ランサー</t>
  </si>
  <si>
    <t>福 永　修</t>
  </si>
  <si>
    <t>奥村　久継</t>
  </si>
  <si>
    <t>ハセプロ・ＣＭＳＣ・ＳＤＦランサー</t>
  </si>
  <si>
    <t>眞貝　知志</t>
  </si>
  <si>
    <t>澤田　耕一</t>
  </si>
  <si>
    <t>ＤＬテインＭＯＴＵＬ・ＢＲＩＧ・ＥＫ９</t>
  </si>
  <si>
    <t>JN-2</t>
  </si>
  <si>
    <t>石田　雅之</t>
  </si>
  <si>
    <t>清田　恵次</t>
  </si>
  <si>
    <t>Ｃ－ＯＮＥ　ＰＯＴＥＮＺＡ　ＬＡＮＣＥＲ</t>
  </si>
  <si>
    <t>古 谷　哲 也</t>
  </si>
  <si>
    <t>横川　紀仁</t>
  </si>
  <si>
    <t>DL・ｉｔｚｚ・ランサー</t>
  </si>
  <si>
    <t>田中　伸幸</t>
  </si>
  <si>
    <t>遠山　裕美子</t>
  </si>
  <si>
    <t>クスコＢＳフォルテックＣＭＳＣ★ＣＪ４Ａ</t>
  </si>
  <si>
    <t>大 倉　聡</t>
  </si>
  <si>
    <t>足 立　さやか</t>
  </si>
  <si>
    <t>ラック・ダンロップ・インプレッサ</t>
  </si>
  <si>
    <t>村 瀬　太</t>
  </si>
  <si>
    <t>宮 部　弘 陽</t>
  </si>
  <si>
    <t>ＲＳＴアジップＤＬエナペタル羽山ＦＤ２</t>
  </si>
  <si>
    <t>JN-3</t>
  </si>
  <si>
    <t>杉村　哲郎</t>
  </si>
  <si>
    <t>立久井　和子</t>
  </si>
  <si>
    <t>ＣＭＳＣ★DL和光ｉｔｚｚランサーＩＴＯ</t>
  </si>
  <si>
    <t>曽根　崇仁</t>
  </si>
  <si>
    <t>桝谷　知彦</t>
  </si>
  <si>
    <t>ＢＰＦ☆ＫＹＢ☆ＢＳ☆ＩＮＧＩＮＧセリカ</t>
  </si>
  <si>
    <t>岡田　孝一</t>
  </si>
  <si>
    <t>石田　裕一</t>
  </si>
  <si>
    <t>カローラ博多ＤＬアルテック　セリカ</t>
  </si>
  <si>
    <t>高橋　悟志</t>
  </si>
  <si>
    <t>箕作　裕子</t>
  </si>
  <si>
    <t>ミツバＷＭ　ＤＬラック　マジカル　レビン</t>
  </si>
  <si>
    <t>大西　史朗</t>
  </si>
  <si>
    <t>馬 瀬　耕 平</t>
  </si>
  <si>
    <t>ＤＬ・ｉｔｚｚ・ＢＲＩＤＥ　インテグラ</t>
  </si>
  <si>
    <t>森　博喜</t>
  </si>
  <si>
    <t>藤綱　和敏</t>
  </si>
  <si>
    <t>ミツバ・ラック・ＤＬ・ＺＺＴ</t>
  </si>
  <si>
    <t>草 間　一 朝</t>
  </si>
  <si>
    <t>高 橋　浩 子</t>
  </si>
  <si>
    <t>ＧＡＵＳＢＳ　ＣＭＳＣランサー</t>
  </si>
  <si>
    <t>香 川　秀 樹</t>
  </si>
  <si>
    <t>船木　一祥</t>
  </si>
  <si>
    <t>ｅｌラックＳＨＯＷＡミッドランドインテＲ</t>
  </si>
  <si>
    <t>仲　鉄雄</t>
  </si>
  <si>
    <t>藤戸　栄司</t>
  </si>
  <si>
    <t>常磐歯科 ＳＩＸSENSE　ＷＩＮ　ＦＤ２</t>
  </si>
  <si>
    <t>平 山　十四朗</t>
  </si>
  <si>
    <t>吉 田　満</t>
  </si>
  <si>
    <t>西日本自動車ポテンシャル加藤瓦工事インテ</t>
  </si>
  <si>
    <t>西山　敏</t>
  </si>
  <si>
    <t>多比羅 二三男</t>
  </si>
  <si>
    <t>ｅｌ・ＤＬ・ＷＡＫＯ’ｓ ・ＢＲＩＧ・ＮＡＳシティ</t>
  </si>
  <si>
    <t>JN-1</t>
  </si>
  <si>
    <t>天野　智之</t>
  </si>
  <si>
    <t>井上　裕紀子</t>
  </si>
  <si>
    <t>ＤＬ・ＭＯＴＵＬ・ＳＲＳ・ヴィッツ</t>
  </si>
  <si>
    <t>JN-1.5</t>
  </si>
  <si>
    <t>加 納　武 彦</t>
  </si>
  <si>
    <t>萠 抜　浩 史</t>
  </si>
  <si>
    <t>ＡＬＥＸ・ＡＱＵ・ＫＹＢインテグラ</t>
  </si>
  <si>
    <t>山口　清司</t>
  </si>
  <si>
    <t>島 津　雅 彦</t>
  </si>
  <si>
    <t>エナペタルＢＳ久興ＭＲ２</t>
  </si>
  <si>
    <t>松本　琢史</t>
  </si>
  <si>
    <t>森 正 信</t>
  </si>
  <si>
    <t>ＯｎｅＤａｙＳｍｉｌｅラリー　ＬＯＴＵＳ</t>
  </si>
  <si>
    <t>松原　敦</t>
  </si>
  <si>
    <t>川 北　幹 雄</t>
  </si>
  <si>
    <t>ｉｔｚｚ・ＴＡ・テイクグッドＤＬシビック</t>
  </si>
  <si>
    <t>鈴 木　尚</t>
  </si>
  <si>
    <t>矢 柳　静一郎</t>
  </si>
  <si>
    <t>ＡＬＥＸコマツカーサービスＤＬインテグラ</t>
  </si>
  <si>
    <t>筒 井　克 彦</t>
  </si>
  <si>
    <t>後 藤　茂 行</t>
  </si>
  <si>
    <t>J&amp;S ミラージュアスティ</t>
  </si>
  <si>
    <t>畠 山　貴 之</t>
  </si>
  <si>
    <t>石倉 せいじん</t>
  </si>
  <si>
    <t>ＭＳｐｏｒｔ　ＴＳ０６　デミオ　ＩＴＯ</t>
  </si>
  <si>
    <t>黒 原　康 仁</t>
  </si>
  <si>
    <t>藤 田　めぐみ</t>
  </si>
  <si>
    <t>ファミリー損保・ＴＳＭ・シビック</t>
  </si>
  <si>
    <t>里　貴 之</t>
  </si>
  <si>
    <t>大谷　美紀夫</t>
  </si>
  <si>
    <t>ＣＭＳＣ大阪　コルト</t>
  </si>
  <si>
    <t>山北　研二</t>
  </si>
  <si>
    <t>塗 園　真</t>
  </si>
  <si>
    <t>マイクロロンＸＡ-ＢＲＩＧ-ＤＬシティ</t>
  </si>
  <si>
    <t>本 名　修 也</t>
  </si>
  <si>
    <t>湊　比呂美</t>
  </si>
  <si>
    <t>アンフイニ∞ヴィッツ</t>
  </si>
  <si>
    <t>夏 掘　貴 仁</t>
  </si>
  <si>
    <t>永山聡一郎</t>
  </si>
  <si>
    <t>Ａｍｓグラデュアーレ　スーパーデミオ</t>
  </si>
  <si>
    <t>島田　雅道</t>
  </si>
  <si>
    <t>和 泉　孝 明</t>
  </si>
  <si>
    <t>常磐歯科 ＤＬ ＳＩＸ テイクグッド フィット</t>
  </si>
  <si>
    <t/>
  </si>
  <si>
    <t>榊　雅 広</t>
  </si>
  <si>
    <t>星 野　元</t>
  </si>
  <si>
    <t>ＢＳ・ＫＹＢ・ｉｔｚｚ・ＣＭＳＣランサー</t>
  </si>
  <si>
    <t>松 岡　孝 典</t>
  </si>
  <si>
    <t>木 村　裕 介</t>
  </si>
  <si>
    <t>ＮＴＤ・ＤＬ・ＫＹＢインプレッサ</t>
  </si>
  <si>
    <t>塩 谷　敏 史</t>
  </si>
  <si>
    <t>高橋　巧</t>
  </si>
  <si>
    <t>ＲＥＰＳＯＬ－ＡＤＶＡＮ コルト</t>
  </si>
  <si>
    <t>寺川　和紘</t>
  </si>
  <si>
    <t>石 川　美代子</t>
  </si>
  <si>
    <t>九大ＢＰＦ恵歯会ＡＳ一派デミオ</t>
  </si>
  <si>
    <t>川 名　宏 明</t>
  </si>
  <si>
    <t>露 木　明 浩</t>
  </si>
  <si>
    <t>ＢＲＩＧ　埼玉マツダ　シャフト　デミオ</t>
  </si>
  <si>
    <t>中西　昌人</t>
  </si>
  <si>
    <t>安本くにお</t>
  </si>
  <si>
    <t>マクゼス・デイトナ・ワンズターン・ブーン</t>
  </si>
  <si>
    <t>若 杉　達 哉</t>
  </si>
  <si>
    <t>後 田　茂 宏</t>
  </si>
  <si>
    <t>おっさん　マーチ</t>
  </si>
  <si>
    <t>岩下　知生</t>
  </si>
  <si>
    <t>辻　ルナ</t>
  </si>
  <si>
    <t>シチダガレージ　スターレット</t>
  </si>
  <si>
    <t>Retired</t>
  </si>
  <si>
    <t>Day 1</t>
  </si>
  <si>
    <t>Day 1Total</t>
  </si>
  <si>
    <t>Day 2</t>
  </si>
  <si>
    <t>Day 2Total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</si>
</sst>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:ss.0\ "/>
    <numFmt numFmtId="177" formatCode="m:ss.0"/>
    <numFmt numFmtId="178" formatCode="m:ss"/>
    <numFmt numFmtId="179" formatCode="[&gt;=0.0416666666666666]h&quot;h&quot;mm&quot;m&quot;ss.0&quot;s&quot;;mm&quot;m&quot;ss.0&quot;s&quot;"/>
    <numFmt numFmtId="180" formatCode="hh:mm:ss"/>
    <numFmt numFmtId="181" formatCode="m:ss.0\ "/>
    <numFmt numFmtId="182" formatCode=";;;"/>
    <numFmt numFmtId="183" formatCode="m:ss\ "/>
    <numFmt numFmtId="184" formatCode="h:mm:ss.0"/>
    <numFmt numFmtId="185" formatCode="h:m:ss.0"/>
    <numFmt numFmtId="186" formatCode="#,##0_ "/>
    <numFmt numFmtId="187" formatCode="ss.0"/>
    <numFmt numFmtId="188" formatCode="[&lt;100]#0.0;[&lt;10000]#0&quot;:&quot;00.0;0&quot;:&quot;00&quot;:&quot;00.0"/>
    <numFmt numFmtId="189" formatCode="s.0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b/>
      <i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0"/>
      <color indexed="8"/>
      <name val="ＭＳ ゴシック"/>
      <family val="3"/>
    </font>
    <font>
      <sz val="10"/>
      <color indexed="8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183" fontId="0" fillId="0" borderId="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vertical="center"/>
    </xf>
    <xf numFmtId="0" fontId="0" fillId="33" borderId="11" xfId="0" applyNumberFormat="1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183" fontId="0" fillId="33" borderId="11" xfId="0" applyNumberFormat="1" applyFont="1" applyFill="1" applyBorder="1" applyAlignment="1">
      <alignment horizontal="center" vertical="center"/>
    </xf>
    <xf numFmtId="0" fontId="0" fillId="33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83" fontId="0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8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181" fontId="0" fillId="0" borderId="0" xfId="0" applyNumberFormat="1" applyFont="1" applyFill="1" applyBorder="1" applyAlignment="1">
      <alignment horizontal="center" vertical="center"/>
    </xf>
    <xf numFmtId="181" fontId="0" fillId="33" borderId="11" xfId="0" applyNumberFormat="1" applyFont="1" applyFill="1" applyBorder="1" applyAlignment="1">
      <alignment horizontal="center" vertical="center"/>
    </xf>
    <xf numFmtId="181" fontId="0" fillId="0" borderId="0" xfId="0" applyNumberFormat="1" applyFont="1" applyFill="1" applyAlignment="1">
      <alignment horizontal="center" vertical="center"/>
    </xf>
    <xf numFmtId="181" fontId="0" fillId="0" borderId="0" xfId="0" applyNumberFormat="1" applyFont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0" fontId="0" fillId="33" borderId="12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186" fontId="3" fillId="0" borderId="13" xfId="0" applyNumberFormat="1" applyFont="1" applyFill="1" applyBorder="1" applyAlignment="1" applyProtection="1">
      <alignment vertical="center"/>
      <protection locked="0"/>
    </xf>
    <xf numFmtId="49" fontId="3" fillId="0" borderId="13" xfId="0" applyNumberFormat="1" applyFont="1" applyFill="1" applyBorder="1" applyAlignment="1" applyProtection="1">
      <alignment vertical="center"/>
      <protection locked="0"/>
    </xf>
    <xf numFmtId="49" fontId="3" fillId="0" borderId="13" xfId="0" applyNumberFormat="1" applyFont="1" applyFill="1" applyBorder="1" applyAlignment="1" applyProtection="1">
      <alignment vertical="center" shrinkToFit="1"/>
      <protection locked="0"/>
    </xf>
    <xf numFmtId="186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vertical="center"/>
      <protection locked="0"/>
    </xf>
    <xf numFmtId="0" fontId="3" fillId="0" borderId="13" xfId="0" applyFont="1" applyFill="1" applyBorder="1" applyAlignment="1" applyProtection="1">
      <alignment vertical="center" shrinkToFit="1"/>
      <protection locked="0"/>
    </xf>
    <xf numFmtId="177" fontId="3" fillId="0" borderId="13" xfId="0" applyNumberFormat="1" applyFont="1" applyFill="1" applyBorder="1" applyAlignment="1">
      <alignment horizontal="center" vertical="center"/>
    </xf>
    <xf numFmtId="183" fontId="3" fillId="0" borderId="13" xfId="0" applyNumberFormat="1" applyFont="1" applyFill="1" applyBorder="1" applyAlignment="1">
      <alignment horizontal="center" vertical="center"/>
    </xf>
    <xf numFmtId="187" fontId="3" fillId="0" borderId="13" xfId="0" applyNumberFormat="1" applyFont="1" applyFill="1" applyBorder="1" applyAlignment="1">
      <alignment horizontal="center" vertical="center"/>
    </xf>
    <xf numFmtId="181" fontId="3" fillId="0" borderId="13" xfId="0" applyNumberFormat="1" applyFont="1" applyFill="1" applyBorder="1" applyAlignment="1">
      <alignment horizontal="center" vertical="center"/>
    </xf>
    <xf numFmtId="178" fontId="3" fillId="0" borderId="13" xfId="0" applyNumberFormat="1" applyFont="1" applyFill="1" applyBorder="1" applyAlignment="1">
      <alignment horizontal="center" vertical="center"/>
    </xf>
    <xf numFmtId="21" fontId="3" fillId="0" borderId="13" xfId="0" applyNumberFormat="1" applyFont="1" applyFill="1" applyBorder="1" applyAlignment="1">
      <alignment horizontal="center" vertical="center"/>
    </xf>
    <xf numFmtId="0" fontId="0" fillId="34" borderId="14" xfId="0" applyNumberFormat="1" applyFont="1" applyFill="1" applyBorder="1" applyAlignment="1">
      <alignment horizontal="center" vertical="center"/>
    </xf>
    <xf numFmtId="0" fontId="0" fillId="34" borderId="15" xfId="0" applyNumberFormat="1" applyFont="1" applyFill="1" applyBorder="1" applyAlignment="1">
      <alignment horizontal="center" vertical="center"/>
    </xf>
    <xf numFmtId="0" fontId="0" fillId="34" borderId="12" xfId="0" applyNumberFormat="1" applyFont="1" applyFill="1" applyBorder="1" applyAlignment="1">
      <alignment horizontal="center" vertical="center"/>
    </xf>
    <xf numFmtId="0" fontId="0" fillId="34" borderId="16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center" vertical="center"/>
    </xf>
    <xf numFmtId="0" fontId="0" fillId="34" borderId="17" xfId="0" applyNumberFormat="1" applyFont="1" applyFill="1" applyBorder="1" applyAlignment="1">
      <alignment horizontal="center" vertical="center"/>
    </xf>
    <xf numFmtId="0" fontId="0" fillId="35" borderId="11" xfId="0" applyNumberFormat="1" applyFont="1" applyFill="1" applyBorder="1" applyAlignment="1">
      <alignment horizontal="center" vertical="center" wrapText="1"/>
    </xf>
    <xf numFmtId="0" fontId="0" fillId="35" borderId="18" xfId="0" applyFont="1" applyFill="1" applyBorder="1" applyAlignment="1">
      <alignment horizontal="center" vertical="center" wrapText="1"/>
    </xf>
    <xf numFmtId="0" fontId="0" fillId="33" borderId="11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34" borderId="14" xfId="0" applyNumberForma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rgb="FFCC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46</xdr:row>
      <xdr:rowOff>0</xdr:rowOff>
    </xdr:from>
    <xdr:to>
      <xdr:col>7</xdr:col>
      <xdr:colOff>0</xdr:colOff>
      <xdr:row>46</xdr:row>
      <xdr:rowOff>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7800975" y="11268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7</xdr:col>
      <xdr:colOff>0</xdr:colOff>
      <xdr:row>46</xdr:row>
      <xdr:rowOff>0</xdr:rowOff>
    </xdr:from>
    <xdr:to>
      <xdr:col>7</xdr:col>
      <xdr:colOff>0</xdr:colOff>
      <xdr:row>46</xdr:row>
      <xdr:rowOff>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7800975" y="11268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7</xdr:col>
      <xdr:colOff>0</xdr:colOff>
      <xdr:row>46</xdr:row>
      <xdr:rowOff>0</xdr:rowOff>
    </xdr:from>
    <xdr:to>
      <xdr:col>7</xdr:col>
      <xdr:colOff>0</xdr:colOff>
      <xdr:row>46</xdr:row>
      <xdr:rowOff>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7800975" y="11268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23</xdr:col>
      <xdr:colOff>0</xdr:colOff>
      <xdr:row>46</xdr:row>
      <xdr:rowOff>0</xdr:rowOff>
    </xdr:from>
    <xdr:to>
      <xdr:col>23</xdr:col>
      <xdr:colOff>0</xdr:colOff>
      <xdr:row>46</xdr:row>
      <xdr:rowOff>0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22736175" y="11268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23</xdr:col>
      <xdr:colOff>0</xdr:colOff>
      <xdr:row>46</xdr:row>
      <xdr:rowOff>0</xdr:rowOff>
    </xdr:from>
    <xdr:to>
      <xdr:col>23</xdr:col>
      <xdr:colOff>0</xdr:colOff>
      <xdr:row>46</xdr:row>
      <xdr:rowOff>0</xdr:rowOff>
    </xdr:to>
    <xdr:sp>
      <xdr:nvSpPr>
        <xdr:cNvPr id="5" name="Text Box 13"/>
        <xdr:cNvSpPr txBox="1">
          <a:spLocks noChangeArrowheads="1"/>
        </xdr:cNvSpPr>
      </xdr:nvSpPr>
      <xdr:spPr>
        <a:xfrm>
          <a:off x="22736175" y="11268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7"/>
  <sheetViews>
    <sheetView tabSelected="1" view="pageBreakPreview" zoomScale="70" zoomScaleNormal="75" zoomScaleSheetLayoutView="70" zoomScalePageLayoutView="0" workbookViewId="0" topLeftCell="A1">
      <pane xSplit="7" ySplit="4" topLeftCell="H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H2" sqref="H2:I3"/>
    </sheetView>
  </sheetViews>
  <sheetFormatPr defaultColWidth="9.00390625" defaultRowHeight="13.5"/>
  <cols>
    <col min="1" max="2" width="8.50390625" style="18" customWidth="1"/>
    <col min="3" max="3" width="5.00390625" style="18" customWidth="1"/>
    <col min="4" max="4" width="15.625" style="20" customWidth="1"/>
    <col min="5" max="5" width="15.625" style="18" customWidth="1"/>
    <col min="6" max="6" width="40.125" style="20" bestFit="1" customWidth="1"/>
    <col min="7" max="7" width="9.00390625" style="18" customWidth="1"/>
    <col min="8" max="10" width="12.25390625" style="18" customWidth="1"/>
    <col min="11" max="11" width="12.25390625" style="19" customWidth="1"/>
    <col min="12" max="19" width="12.25390625" style="18" customWidth="1"/>
    <col min="20" max="20" width="12.25390625" style="19" customWidth="1"/>
    <col min="21" max="21" width="12.25390625" style="18" customWidth="1"/>
    <col min="22" max="22" width="12.25390625" style="24" customWidth="1"/>
    <col min="23" max="23" width="12.25390625" style="18" customWidth="1"/>
    <col min="24" max="24" width="12.25390625" style="24" customWidth="1"/>
    <col min="25" max="26" width="13.625" style="18" customWidth="1"/>
    <col min="27" max="16384" width="9.00390625" style="20" customWidth="1"/>
  </cols>
  <sheetData>
    <row r="1" spans="1:26" s="9" customFormat="1" ht="24" customHeight="1">
      <c r="A1" s="27" t="s">
        <v>21</v>
      </c>
      <c r="B1" s="1"/>
      <c r="C1" s="3"/>
      <c r="D1" s="2"/>
      <c r="E1" s="3"/>
      <c r="F1" s="4"/>
      <c r="G1" s="5"/>
      <c r="H1" s="5"/>
      <c r="I1" s="5"/>
      <c r="J1" s="6"/>
      <c r="K1" s="7"/>
      <c r="L1" s="6"/>
      <c r="M1" s="5"/>
      <c r="N1" s="5"/>
      <c r="O1" s="5"/>
      <c r="P1" s="5"/>
      <c r="Q1" s="5"/>
      <c r="R1" s="5"/>
      <c r="S1" s="6"/>
      <c r="T1" s="7"/>
      <c r="U1" s="6"/>
      <c r="V1" s="21"/>
      <c r="W1" s="6"/>
      <c r="X1" s="21"/>
      <c r="Y1" s="8"/>
      <c r="Z1" s="8"/>
    </row>
    <row r="2" spans="1:26" s="9" customFormat="1" ht="14.25" customHeight="1">
      <c r="A2" s="53" t="s">
        <v>16</v>
      </c>
      <c r="B2" s="53" t="s">
        <v>3</v>
      </c>
      <c r="C2" s="53" t="s">
        <v>4</v>
      </c>
      <c r="D2" s="51" t="s">
        <v>5</v>
      </c>
      <c r="E2" s="51" t="s">
        <v>6</v>
      </c>
      <c r="F2" s="51" t="s">
        <v>7</v>
      </c>
      <c r="G2" s="51" t="s">
        <v>8</v>
      </c>
      <c r="H2" s="55" t="s">
        <v>164</v>
      </c>
      <c r="I2" s="44"/>
      <c r="J2" s="43" t="s">
        <v>165</v>
      </c>
      <c r="K2" s="44"/>
      <c r="L2" s="45"/>
      <c r="M2" s="43" t="s">
        <v>166</v>
      </c>
      <c r="N2" s="44"/>
      <c r="O2" s="44"/>
      <c r="P2" s="44"/>
      <c r="Q2" s="44"/>
      <c r="R2" s="44"/>
      <c r="S2" s="43" t="s">
        <v>167</v>
      </c>
      <c r="T2" s="44"/>
      <c r="U2" s="45"/>
      <c r="V2" s="43" t="s">
        <v>9</v>
      </c>
      <c r="W2" s="44"/>
      <c r="X2" s="45"/>
      <c r="Y2" s="49" t="s">
        <v>10</v>
      </c>
      <c r="Z2" s="49" t="s">
        <v>17</v>
      </c>
    </row>
    <row r="3" spans="1:26" s="9" customFormat="1" ht="13.5">
      <c r="A3" s="54"/>
      <c r="B3" s="54"/>
      <c r="C3" s="54"/>
      <c r="D3" s="52"/>
      <c r="E3" s="52"/>
      <c r="F3" s="52"/>
      <c r="G3" s="52"/>
      <c r="H3" s="46"/>
      <c r="I3" s="47"/>
      <c r="J3" s="46"/>
      <c r="K3" s="47"/>
      <c r="L3" s="48"/>
      <c r="M3" s="46"/>
      <c r="N3" s="47"/>
      <c r="O3" s="47"/>
      <c r="P3" s="47"/>
      <c r="Q3" s="47"/>
      <c r="R3" s="47"/>
      <c r="S3" s="46"/>
      <c r="T3" s="47"/>
      <c r="U3" s="48"/>
      <c r="V3" s="46"/>
      <c r="W3" s="47"/>
      <c r="X3" s="48"/>
      <c r="Y3" s="50"/>
      <c r="Z3" s="50"/>
    </row>
    <row r="4" spans="1:26" s="14" customFormat="1" ht="16.5" customHeight="1">
      <c r="A4" s="54"/>
      <c r="B4" s="54"/>
      <c r="C4" s="54"/>
      <c r="D4" s="52"/>
      <c r="E4" s="52"/>
      <c r="F4" s="52"/>
      <c r="G4" s="52"/>
      <c r="H4" s="11" t="s">
        <v>11</v>
      </c>
      <c r="I4" s="12" t="s">
        <v>12</v>
      </c>
      <c r="J4" s="10" t="s">
        <v>13</v>
      </c>
      <c r="K4" s="13" t="s">
        <v>14</v>
      </c>
      <c r="L4" s="12" t="s">
        <v>15</v>
      </c>
      <c r="M4" s="28" t="s">
        <v>18</v>
      </c>
      <c r="N4" s="29" t="s">
        <v>19</v>
      </c>
      <c r="O4" s="28" t="s">
        <v>0</v>
      </c>
      <c r="P4" s="29" t="s">
        <v>1</v>
      </c>
      <c r="Q4" s="28" t="s">
        <v>2</v>
      </c>
      <c r="R4" s="29" t="s">
        <v>20</v>
      </c>
      <c r="S4" s="10" t="s">
        <v>13</v>
      </c>
      <c r="T4" s="13" t="s">
        <v>14</v>
      </c>
      <c r="U4" s="12" t="s">
        <v>15</v>
      </c>
      <c r="V4" s="22" t="s">
        <v>13</v>
      </c>
      <c r="W4" s="10" t="s">
        <v>14</v>
      </c>
      <c r="X4" s="22" t="s">
        <v>15</v>
      </c>
      <c r="Y4" s="50"/>
      <c r="Z4" s="50"/>
    </row>
    <row r="5" spans="1:26" s="26" customFormat="1" ht="19.5" customHeight="1">
      <c r="A5" s="25">
        <v>1</v>
      </c>
      <c r="B5" s="25">
        <v>1</v>
      </c>
      <c r="C5" s="30">
        <v>1</v>
      </c>
      <c r="D5" s="31" t="s">
        <v>22</v>
      </c>
      <c r="E5" s="32" t="s">
        <v>23</v>
      </c>
      <c r="F5" s="33" t="s">
        <v>24</v>
      </c>
      <c r="G5" s="34" t="s">
        <v>25</v>
      </c>
      <c r="H5" s="37">
        <v>0.0072268518518518515</v>
      </c>
      <c r="I5" s="37">
        <v>0.007192129629629631</v>
      </c>
      <c r="J5" s="37">
        <f aca="true" t="shared" si="0" ref="J5:J46">SUM(H5:I5)</f>
        <v>0.014418981481481482</v>
      </c>
      <c r="K5" s="38"/>
      <c r="L5" s="37">
        <f aca="true" t="shared" si="1" ref="L5:L40">SUM(J5,K5)</f>
        <v>0.014418981481481482</v>
      </c>
      <c r="M5" s="37">
        <v>0.002335648148148148</v>
      </c>
      <c r="N5" s="37">
        <v>0.007137731481481481</v>
      </c>
      <c r="O5" s="40">
        <v>0.002340277777777778</v>
      </c>
      <c r="P5" s="37">
        <v>0.007148148148148147</v>
      </c>
      <c r="Q5" s="40">
        <v>0.0006805555555555554</v>
      </c>
      <c r="R5" s="40">
        <v>0.0006631944444444444</v>
      </c>
      <c r="S5" s="37">
        <f aca="true" t="shared" si="2" ref="S5:S40">SUM(M5:R5)</f>
        <v>0.020305555555555556</v>
      </c>
      <c r="T5" s="38"/>
      <c r="U5" s="37">
        <f aca="true" t="shared" si="3" ref="U5:U40">SUM(S5,T5)</f>
        <v>0.020305555555555556</v>
      </c>
      <c r="V5" s="40">
        <f aca="true" t="shared" si="4" ref="V5:V40">SUM(J5,S5)</f>
        <v>0.03472453703703704</v>
      </c>
      <c r="W5" s="38"/>
      <c r="X5" s="40">
        <f aca="true" t="shared" si="5" ref="X5:X40">SUM(V5,W5)</f>
        <v>0.03472453703703704</v>
      </c>
      <c r="Y5" s="37">
        <f aca="true" t="shared" si="6" ref="Y5:Y40">X5-$X$5</f>
        <v>0</v>
      </c>
      <c r="Z5" s="40">
        <v>0</v>
      </c>
    </row>
    <row r="6" spans="1:26" s="26" customFormat="1" ht="19.5" customHeight="1">
      <c r="A6" s="25">
        <v>2</v>
      </c>
      <c r="B6" s="25">
        <v>2</v>
      </c>
      <c r="C6" s="30">
        <v>5</v>
      </c>
      <c r="D6" s="31" t="s">
        <v>26</v>
      </c>
      <c r="E6" s="32" t="s">
        <v>27</v>
      </c>
      <c r="F6" s="33" t="s">
        <v>28</v>
      </c>
      <c r="G6" s="34" t="s">
        <v>25</v>
      </c>
      <c r="H6" s="37">
        <v>0.007350694444444445</v>
      </c>
      <c r="I6" s="37">
        <v>0.007222222222222223</v>
      </c>
      <c r="J6" s="37">
        <f t="shared" si="0"/>
        <v>0.014572916666666668</v>
      </c>
      <c r="K6" s="38"/>
      <c r="L6" s="37">
        <f t="shared" si="1"/>
        <v>0.014572916666666668</v>
      </c>
      <c r="M6" s="37">
        <v>0.00234375</v>
      </c>
      <c r="N6" s="37">
        <v>0.0071666666666666675</v>
      </c>
      <c r="O6" s="40">
        <v>0.00231712962962963</v>
      </c>
      <c r="P6" s="37">
        <v>0.007141203703703704</v>
      </c>
      <c r="Q6" s="40">
        <v>0.0006643518518518518</v>
      </c>
      <c r="R6" s="40">
        <v>0.0006608796296296296</v>
      </c>
      <c r="S6" s="37">
        <f t="shared" si="2"/>
        <v>0.020293981481481486</v>
      </c>
      <c r="T6" s="38"/>
      <c r="U6" s="37">
        <f t="shared" si="3"/>
        <v>0.020293981481481486</v>
      </c>
      <c r="V6" s="40">
        <f t="shared" si="4"/>
        <v>0.034866898148148154</v>
      </c>
      <c r="W6" s="38"/>
      <c r="X6" s="40">
        <f t="shared" si="5"/>
        <v>0.034866898148148154</v>
      </c>
      <c r="Y6" s="37">
        <f t="shared" si="6"/>
        <v>0.00014236111111111394</v>
      </c>
      <c r="Z6" s="40">
        <f aca="true" t="shared" si="7" ref="Z6:Z40">X6-X5</f>
        <v>0.00014236111111111394</v>
      </c>
    </row>
    <row r="7" spans="1:26" s="26" customFormat="1" ht="19.5" customHeight="1">
      <c r="A7" s="25">
        <v>3</v>
      </c>
      <c r="B7" s="25">
        <v>3</v>
      </c>
      <c r="C7" s="30">
        <v>2</v>
      </c>
      <c r="D7" s="31" t="s">
        <v>29</v>
      </c>
      <c r="E7" s="32" t="s">
        <v>30</v>
      </c>
      <c r="F7" s="33" t="s">
        <v>31</v>
      </c>
      <c r="G7" s="34" t="s">
        <v>25</v>
      </c>
      <c r="H7" s="37">
        <v>0.007288194444444444</v>
      </c>
      <c r="I7" s="37">
        <v>0.007244212962962963</v>
      </c>
      <c r="J7" s="37">
        <f t="shared" si="0"/>
        <v>0.014532407407407407</v>
      </c>
      <c r="K7" s="38"/>
      <c r="L7" s="37">
        <f t="shared" si="1"/>
        <v>0.014532407407407407</v>
      </c>
      <c r="M7" s="37">
        <v>0.002340277777777778</v>
      </c>
      <c r="N7" s="37">
        <v>0.0072268518518518515</v>
      </c>
      <c r="O7" s="40">
        <v>0.002313657407407407</v>
      </c>
      <c r="P7" s="37">
        <v>0.0071874999999999994</v>
      </c>
      <c r="Q7" s="40">
        <v>0.0006631944444444444</v>
      </c>
      <c r="R7" s="40">
        <v>0.0006597222222222221</v>
      </c>
      <c r="S7" s="37">
        <f t="shared" si="2"/>
        <v>0.020391203703703703</v>
      </c>
      <c r="T7" s="38"/>
      <c r="U7" s="37">
        <f t="shared" si="3"/>
        <v>0.020391203703703703</v>
      </c>
      <c r="V7" s="40">
        <f t="shared" si="4"/>
        <v>0.034923611111111114</v>
      </c>
      <c r="W7" s="38"/>
      <c r="X7" s="40">
        <f t="shared" si="5"/>
        <v>0.034923611111111114</v>
      </c>
      <c r="Y7" s="37">
        <f t="shared" si="6"/>
        <v>0.00019907407407407374</v>
      </c>
      <c r="Z7" s="40">
        <f t="shared" si="7"/>
        <v>5.67129629629598E-05</v>
      </c>
    </row>
    <row r="8" spans="1:26" s="26" customFormat="1" ht="19.5" customHeight="1">
      <c r="A8" s="25">
        <v>4</v>
      </c>
      <c r="B8" s="25">
        <v>4</v>
      </c>
      <c r="C8" s="30">
        <v>3</v>
      </c>
      <c r="D8" s="31" t="s">
        <v>32</v>
      </c>
      <c r="E8" s="32" t="s">
        <v>33</v>
      </c>
      <c r="F8" s="33" t="s">
        <v>34</v>
      </c>
      <c r="G8" s="34" t="s">
        <v>25</v>
      </c>
      <c r="H8" s="37">
        <v>0.007322916666666666</v>
      </c>
      <c r="I8" s="37">
        <v>0.007305555555555555</v>
      </c>
      <c r="J8" s="37">
        <f t="shared" si="0"/>
        <v>0.01462847222222222</v>
      </c>
      <c r="K8" s="38"/>
      <c r="L8" s="37">
        <f t="shared" si="1"/>
        <v>0.01462847222222222</v>
      </c>
      <c r="M8" s="37">
        <v>0.002329861111111111</v>
      </c>
      <c r="N8" s="37">
        <v>0.007173611111111111</v>
      </c>
      <c r="O8" s="40">
        <v>0.0023229166666666663</v>
      </c>
      <c r="P8" s="37">
        <v>0.007217592592592592</v>
      </c>
      <c r="Q8" s="40">
        <v>0.0006458333333333332</v>
      </c>
      <c r="R8" s="40">
        <v>0.0006400462962962962</v>
      </c>
      <c r="S8" s="37">
        <f t="shared" si="2"/>
        <v>0.020329861111111108</v>
      </c>
      <c r="T8" s="38"/>
      <c r="U8" s="37">
        <f t="shared" si="3"/>
        <v>0.020329861111111108</v>
      </c>
      <c r="V8" s="40">
        <f t="shared" si="4"/>
        <v>0.03495833333333333</v>
      </c>
      <c r="W8" s="38"/>
      <c r="X8" s="40">
        <f t="shared" si="5"/>
        <v>0.03495833333333333</v>
      </c>
      <c r="Y8" s="37">
        <f t="shared" si="6"/>
        <v>0.0002337962962962875</v>
      </c>
      <c r="Z8" s="40">
        <f t="shared" si="7"/>
        <v>3.472222222221377E-05</v>
      </c>
    </row>
    <row r="9" spans="1:26" s="26" customFormat="1" ht="19.5" customHeight="1">
      <c r="A9" s="25">
        <v>5</v>
      </c>
      <c r="B9" s="25">
        <v>5</v>
      </c>
      <c r="C9" s="30">
        <v>10</v>
      </c>
      <c r="D9" s="35" t="s">
        <v>35</v>
      </c>
      <c r="E9" s="32" t="s">
        <v>36</v>
      </c>
      <c r="F9" s="36" t="s">
        <v>37</v>
      </c>
      <c r="G9" s="34" t="s">
        <v>25</v>
      </c>
      <c r="H9" s="37">
        <v>0.007420138888888889</v>
      </c>
      <c r="I9" s="37">
        <v>0.007377314814814815</v>
      </c>
      <c r="J9" s="37">
        <f t="shared" si="0"/>
        <v>0.014797453703703705</v>
      </c>
      <c r="K9" s="38"/>
      <c r="L9" s="37">
        <f t="shared" si="1"/>
        <v>0.014797453703703705</v>
      </c>
      <c r="M9" s="37">
        <v>0.002366898148148148</v>
      </c>
      <c r="N9" s="37">
        <v>0.007326388888888889</v>
      </c>
      <c r="O9" s="40">
        <v>0.002351851851851852</v>
      </c>
      <c r="P9" s="37">
        <v>0.007336805555555555</v>
      </c>
      <c r="Q9" s="40">
        <v>0.0006655092592592594</v>
      </c>
      <c r="R9" s="40">
        <v>0.000667824074074074</v>
      </c>
      <c r="S9" s="37">
        <f t="shared" si="2"/>
        <v>0.020715277777777777</v>
      </c>
      <c r="T9" s="38"/>
      <c r="U9" s="37">
        <f t="shared" si="3"/>
        <v>0.020715277777777777</v>
      </c>
      <c r="V9" s="40">
        <f t="shared" si="4"/>
        <v>0.035512731481481485</v>
      </c>
      <c r="W9" s="38"/>
      <c r="X9" s="40">
        <f t="shared" si="5"/>
        <v>0.035512731481481485</v>
      </c>
      <c r="Y9" s="37">
        <f t="shared" si="6"/>
        <v>0.0007881944444444455</v>
      </c>
      <c r="Z9" s="40">
        <f t="shared" si="7"/>
        <v>0.000554398148148158</v>
      </c>
    </row>
    <row r="10" spans="1:26" s="26" customFormat="1" ht="19.5" customHeight="1">
      <c r="A10" s="25">
        <v>6</v>
      </c>
      <c r="B10" s="25">
        <v>6</v>
      </c>
      <c r="C10" s="30">
        <v>8</v>
      </c>
      <c r="D10" s="31" t="s">
        <v>38</v>
      </c>
      <c r="E10" s="32" t="s">
        <v>39</v>
      </c>
      <c r="F10" s="33" t="s">
        <v>40</v>
      </c>
      <c r="G10" s="34" t="s">
        <v>25</v>
      </c>
      <c r="H10" s="37">
        <v>0.007457175925925926</v>
      </c>
      <c r="I10" s="37">
        <v>0.0074131944444444445</v>
      </c>
      <c r="J10" s="37">
        <f t="shared" si="0"/>
        <v>0.01487037037037037</v>
      </c>
      <c r="K10" s="38"/>
      <c r="L10" s="37">
        <f t="shared" si="1"/>
        <v>0.01487037037037037</v>
      </c>
      <c r="M10" s="37">
        <v>0.002372685185185185</v>
      </c>
      <c r="N10" s="37">
        <v>0.00732175925925926</v>
      </c>
      <c r="O10" s="40">
        <v>0.002366898148148148</v>
      </c>
      <c r="P10" s="37">
        <v>0.007363425925925926</v>
      </c>
      <c r="Q10" s="40">
        <v>0.000667824074074074</v>
      </c>
      <c r="R10" s="40">
        <v>0.0006550925925925926</v>
      </c>
      <c r="S10" s="37">
        <f t="shared" si="2"/>
        <v>0.020747685185185185</v>
      </c>
      <c r="T10" s="38"/>
      <c r="U10" s="37">
        <f t="shared" si="3"/>
        <v>0.020747685185185185</v>
      </c>
      <c r="V10" s="40">
        <f t="shared" si="4"/>
        <v>0.035618055555555556</v>
      </c>
      <c r="W10" s="38"/>
      <c r="X10" s="40">
        <f t="shared" si="5"/>
        <v>0.035618055555555556</v>
      </c>
      <c r="Y10" s="37">
        <f t="shared" si="6"/>
        <v>0.0008935185185185157</v>
      </c>
      <c r="Z10" s="40">
        <f t="shared" si="7"/>
        <v>0.00010532407407407018</v>
      </c>
    </row>
    <row r="11" spans="1:26" s="26" customFormat="1" ht="19.5" customHeight="1">
      <c r="A11" s="25">
        <v>7</v>
      </c>
      <c r="B11" s="25">
        <v>1</v>
      </c>
      <c r="C11" s="30">
        <v>28</v>
      </c>
      <c r="D11" s="31" t="s">
        <v>41</v>
      </c>
      <c r="E11" s="32" t="s">
        <v>42</v>
      </c>
      <c r="F11" s="33" t="s">
        <v>43</v>
      </c>
      <c r="G11" s="34" t="s">
        <v>44</v>
      </c>
      <c r="H11" s="37">
        <v>0.007427083333333333</v>
      </c>
      <c r="I11" s="37">
        <v>0.007388888888888889</v>
      </c>
      <c r="J11" s="37">
        <f t="shared" si="0"/>
        <v>0.014815972222222223</v>
      </c>
      <c r="K11" s="38"/>
      <c r="L11" s="37">
        <f t="shared" si="1"/>
        <v>0.014815972222222223</v>
      </c>
      <c r="M11" s="37">
        <v>0.002359953703703704</v>
      </c>
      <c r="N11" s="37">
        <v>0.00732175925925926</v>
      </c>
      <c r="O11" s="40">
        <v>0.0023715277777777775</v>
      </c>
      <c r="P11" s="37">
        <v>0.007394675925925926</v>
      </c>
      <c r="Q11" s="40">
        <v>0.0006921296296296297</v>
      </c>
      <c r="R11" s="40">
        <v>0.0006886574074074074</v>
      </c>
      <c r="S11" s="37">
        <f t="shared" si="2"/>
        <v>0.020828703703703707</v>
      </c>
      <c r="T11" s="38"/>
      <c r="U11" s="37">
        <f t="shared" si="3"/>
        <v>0.020828703703703707</v>
      </c>
      <c r="V11" s="40">
        <f t="shared" si="4"/>
        <v>0.035644675925925934</v>
      </c>
      <c r="W11" s="38"/>
      <c r="X11" s="40">
        <f t="shared" si="5"/>
        <v>0.035644675925925934</v>
      </c>
      <c r="Y11" s="37">
        <f t="shared" si="6"/>
        <v>0.000920138888888894</v>
      </c>
      <c r="Z11" s="40">
        <f t="shared" si="7"/>
        <v>2.6620370370378232E-05</v>
      </c>
    </row>
    <row r="12" spans="1:26" s="26" customFormat="1" ht="19.5" customHeight="1">
      <c r="A12" s="25">
        <v>8</v>
      </c>
      <c r="B12" s="25">
        <v>7</v>
      </c>
      <c r="C12" s="30">
        <v>4</v>
      </c>
      <c r="D12" s="35" t="s">
        <v>45</v>
      </c>
      <c r="E12" s="32" t="s">
        <v>46</v>
      </c>
      <c r="F12" s="36" t="s">
        <v>47</v>
      </c>
      <c r="G12" s="34" t="s">
        <v>25</v>
      </c>
      <c r="H12" s="37">
        <v>0.007451388888888889</v>
      </c>
      <c r="I12" s="37">
        <v>0.007379629629629629</v>
      </c>
      <c r="J12" s="37">
        <f t="shared" si="0"/>
        <v>0.014831018518518518</v>
      </c>
      <c r="K12" s="38"/>
      <c r="L12" s="37">
        <f t="shared" si="1"/>
        <v>0.014831018518518518</v>
      </c>
      <c r="M12" s="37">
        <v>0.0024039351851851856</v>
      </c>
      <c r="N12" s="37">
        <v>0.007375</v>
      </c>
      <c r="O12" s="40">
        <v>0.0023657407407407407</v>
      </c>
      <c r="P12" s="37">
        <v>0.007354166666666666</v>
      </c>
      <c r="Q12" s="40">
        <v>0.0006886574074074074</v>
      </c>
      <c r="R12" s="40">
        <v>0.0006666666666666666</v>
      </c>
      <c r="S12" s="37">
        <f t="shared" si="2"/>
        <v>0.020854166666666667</v>
      </c>
      <c r="T12" s="38"/>
      <c r="U12" s="37">
        <f t="shared" si="3"/>
        <v>0.020854166666666667</v>
      </c>
      <c r="V12" s="40">
        <f t="shared" si="4"/>
        <v>0.03568518518518518</v>
      </c>
      <c r="W12" s="38"/>
      <c r="X12" s="40">
        <f t="shared" si="5"/>
        <v>0.03568518518518518</v>
      </c>
      <c r="Y12" s="37">
        <f t="shared" si="6"/>
        <v>0.000960648148148141</v>
      </c>
      <c r="Z12" s="40">
        <f t="shared" si="7"/>
        <v>4.050925925924709E-05</v>
      </c>
    </row>
    <row r="13" spans="1:26" s="26" customFormat="1" ht="19.5" customHeight="1">
      <c r="A13" s="25">
        <v>9</v>
      </c>
      <c r="B13" s="25">
        <v>8</v>
      </c>
      <c r="C13" s="30">
        <v>7</v>
      </c>
      <c r="D13" s="35" t="s">
        <v>48</v>
      </c>
      <c r="E13" s="32" t="s">
        <v>49</v>
      </c>
      <c r="F13" s="36" t="s">
        <v>50</v>
      </c>
      <c r="G13" s="34" t="s">
        <v>25</v>
      </c>
      <c r="H13" s="37">
        <v>0.007416666666666666</v>
      </c>
      <c r="I13" s="37">
        <v>0.007484953703703705</v>
      </c>
      <c r="J13" s="37">
        <f t="shared" si="0"/>
        <v>0.01490162037037037</v>
      </c>
      <c r="K13" s="38"/>
      <c r="L13" s="37">
        <f t="shared" si="1"/>
        <v>0.01490162037037037</v>
      </c>
      <c r="M13" s="37">
        <v>0.0024212962962962964</v>
      </c>
      <c r="N13" s="37">
        <v>0.007322916666666666</v>
      </c>
      <c r="O13" s="40">
        <v>0.0023969907407407408</v>
      </c>
      <c r="P13" s="37">
        <v>0.007356481481481481</v>
      </c>
      <c r="Q13" s="40">
        <v>0.0006574074074074073</v>
      </c>
      <c r="R13" s="40">
        <v>0.0006423611111111111</v>
      </c>
      <c r="S13" s="37">
        <f t="shared" si="2"/>
        <v>0.020797453703703703</v>
      </c>
      <c r="T13" s="38"/>
      <c r="U13" s="37">
        <f t="shared" si="3"/>
        <v>0.020797453703703703</v>
      </c>
      <c r="V13" s="40">
        <f t="shared" si="4"/>
        <v>0.03569907407407408</v>
      </c>
      <c r="W13" s="38"/>
      <c r="X13" s="40">
        <f t="shared" si="5"/>
        <v>0.03569907407407408</v>
      </c>
      <c r="Y13" s="37">
        <f t="shared" si="6"/>
        <v>0.0009745370370370376</v>
      </c>
      <c r="Z13" s="40">
        <f t="shared" si="7"/>
        <v>1.3888888888896611E-05</v>
      </c>
    </row>
    <row r="14" spans="1:26" s="26" customFormat="1" ht="19.5" customHeight="1">
      <c r="A14" s="25">
        <v>10</v>
      </c>
      <c r="B14" s="25">
        <v>2</v>
      </c>
      <c r="C14" s="30">
        <v>26</v>
      </c>
      <c r="D14" s="35" t="s">
        <v>51</v>
      </c>
      <c r="E14" s="32" t="s">
        <v>52</v>
      </c>
      <c r="F14" s="36" t="s">
        <v>53</v>
      </c>
      <c r="G14" s="34" t="s">
        <v>44</v>
      </c>
      <c r="H14" s="37">
        <v>0.007461805555555555</v>
      </c>
      <c r="I14" s="37">
        <v>0.007396990740740741</v>
      </c>
      <c r="J14" s="37">
        <f t="shared" si="0"/>
        <v>0.014858796296296297</v>
      </c>
      <c r="K14" s="38"/>
      <c r="L14" s="37">
        <f t="shared" si="1"/>
        <v>0.014858796296296297</v>
      </c>
      <c r="M14" s="37">
        <v>0.0024120370370370368</v>
      </c>
      <c r="N14" s="37">
        <v>0.007387731481481481</v>
      </c>
      <c r="O14" s="40">
        <v>0.0023854166666666668</v>
      </c>
      <c r="P14" s="37">
        <v>0.007378472222222223</v>
      </c>
      <c r="Q14" s="40">
        <v>0.0006909722222222222</v>
      </c>
      <c r="R14" s="40">
        <v>0.0006909722222222222</v>
      </c>
      <c r="S14" s="37">
        <f t="shared" si="2"/>
        <v>0.02094560185185185</v>
      </c>
      <c r="T14" s="38"/>
      <c r="U14" s="37">
        <f t="shared" si="3"/>
        <v>0.02094560185185185</v>
      </c>
      <c r="V14" s="40">
        <f t="shared" si="4"/>
        <v>0.03580439814814815</v>
      </c>
      <c r="W14" s="38"/>
      <c r="X14" s="40">
        <f t="shared" si="5"/>
        <v>0.03580439814814815</v>
      </c>
      <c r="Y14" s="37">
        <f t="shared" si="6"/>
        <v>0.0010798611111111078</v>
      </c>
      <c r="Z14" s="40">
        <f t="shared" si="7"/>
        <v>0.00010532407407407018</v>
      </c>
    </row>
    <row r="15" spans="1:26" s="26" customFormat="1" ht="19.5" customHeight="1">
      <c r="A15" s="25">
        <v>11</v>
      </c>
      <c r="B15" s="25">
        <v>9</v>
      </c>
      <c r="C15" s="30">
        <v>13</v>
      </c>
      <c r="D15" s="35" t="s">
        <v>54</v>
      </c>
      <c r="E15" s="32" t="s">
        <v>55</v>
      </c>
      <c r="F15" s="36" t="s">
        <v>56</v>
      </c>
      <c r="G15" s="34" t="s">
        <v>25</v>
      </c>
      <c r="H15" s="37">
        <v>0.00746412037037037</v>
      </c>
      <c r="I15" s="37">
        <v>0.0074756944444444445</v>
      </c>
      <c r="J15" s="37">
        <f t="shared" si="0"/>
        <v>0.014939814814814815</v>
      </c>
      <c r="K15" s="38"/>
      <c r="L15" s="37">
        <f t="shared" si="1"/>
        <v>0.014939814814814815</v>
      </c>
      <c r="M15" s="37">
        <v>0.0023391203703703703</v>
      </c>
      <c r="N15" s="37">
        <v>0.00732175925925926</v>
      </c>
      <c r="O15" s="40">
        <v>0.0023541666666666667</v>
      </c>
      <c r="P15" s="37">
        <v>0.0073356481481481476</v>
      </c>
      <c r="Q15" s="40">
        <v>0.0007858796296296295</v>
      </c>
      <c r="R15" s="40">
        <v>0.0007743055555555555</v>
      </c>
      <c r="S15" s="37">
        <f t="shared" si="2"/>
        <v>0.02091087962962963</v>
      </c>
      <c r="T15" s="38"/>
      <c r="U15" s="37">
        <f t="shared" si="3"/>
        <v>0.02091087962962963</v>
      </c>
      <c r="V15" s="40">
        <f t="shared" si="4"/>
        <v>0.03585069444444444</v>
      </c>
      <c r="W15" s="38"/>
      <c r="X15" s="40">
        <f t="shared" si="5"/>
        <v>0.03585069444444444</v>
      </c>
      <c r="Y15" s="37">
        <f t="shared" si="6"/>
        <v>0.0011261574074074021</v>
      </c>
      <c r="Z15" s="40">
        <f t="shared" si="7"/>
        <v>4.629629629629428E-05</v>
      </c>
    </row>
    <row r="16" spans="1:26" s="26" customFormat="1" ht="19.5" customHeight="1">
      <c r="A16" s="25">
        <v>12</v>
      </c>
      <c r="B16" s="25">
        <v>1</v>
      </c>
      <c r="C16" s="30">
        <v>15</v>
      </c>
      <c r="D16" s="35" t="s">
        <v>57</v>
      </c>
      <c r="E16" s="32" t="s">
        <v>58</v>
      </c>
      <c r="F16" s="36" t="s">
        <v>59</v>
      </c>
      <c r="G16" s="34" t="s">
        <v>60</v>
      </c>
      <c r="H16" s="37">
        <v>0.007442129629629629</v>
      </c>
      <c r="I16" s="37">
        <v>0.007447916666666666</v>
      </c>
      <c r="J16" s="37">
        <f t="shared" si="0"/>
        <v>0.014890046296296295</v>
      </c>
      <c r="K16" s="38"/>
      <c r="L16" s="37">
        <f t="shared" si="1"/>
        <v>0.014890046296296295</v>
      </c>
      <c r="M16" s="37">
        <v>0.00240625</v>
      </c>
      <c r="N16" s="37">
        <v>0.007369212962962963</v>
      </c>
      <c r="O16" s="40">
        <v>0.0024131944444444444</v>
      </c>
      <c r="P16" s="37">
        <v>0.007417824074074074</v>
      </c>
      <c r="Q16" s="40">
        <v>0.0006909722222222222</v>
      </c>
      <c r="R16" s="40">
        <v>0.0006863425925925926</v>
      </c>
      <c r="S16" s="37">
        <f t="shared" si="2"/>
        <v>0.020983796296296296</v>
      </c>
      <c r="T16" s="38"/>
      <c r="U16" s="37">
        <f t="shared" si="3"/>
        <v>0.020983796296296296</v>
      </c>
      <c r="V16" s="40">
        <f t="shared" si="4"/>
        <v>0.03587384259259259</v>
      </c>
      <c r="W16" s="38"/>
      <c r="X16" s="40">
        <f t="shared" si="5"/>
        <v>0.03587384259259259</v>
      </c>
      <c r="Y16" s="37">
        <f t="shared" si="6"/>
        <v>0.0011493055555555493</v>
      </c>
      <c r="Z16" s="40">
        <f t="shared" si="7"/>
        <v>2.314814814814714E-05</v>
      </c>
    </row>
    <row r="17" spans="1:26" s="26" customFormat="1" ht="19.5" customHeight="1">
      <c r="A17" s="25">
        <v>13</v>
      </c>
      <c r="B17" s="25">
        <v>10</v>
      </c>
      <c r="C17" s="30">
        <v>9</v>
      </c>
      <c r="D17" s="31" t="s">
        <v>61</v>
      </c>
      <c r="E17" s="32" t="s">
        <v>62</v>
      </c>
      <c r="F17" s="33" t="s">
        <v>63</v>
      </c>
      <c r="G17" s="34" t="s">
        <v>25</v>
      </c>
      <c r="H17" s="37">
        <v>0.007407407407407407</v>
      </c>
      <c r="I17" s="37">
        <v>0.007394675925925926</v>
      </c>
      <c r="J17" s="37">
        <f t="shared" si="0"/>
        <v>0.014802083333333334</v>
      </c>
      <c r="K17" s="38"/>
      <c r="L17" s="37">
        <f t="shared" si="1"/>
        <v>0.014802083333333334</v>
      </c>
      <c r="M17" s="37">
        <v>0.002398148148148148</v>
      </c>
      <c r="N17" s="37">
        <v>0.007547453703703705</v>
      </c>
      <c r="O17" s="40">
        <v>0.002646990740740741</v>
      </c>
      <c r="P17" s="37">
        <v>0.0072812499999999995</v>
      </c>
      <c r="Q17" s="40">
        <v>0.0006805555555555554</v>
      </c>
      <c r="R17" s="40">
        <v>0.0006770833333333334</v>
      </c>
      <c r="S17" s="37">
        <f t="shared" si="2"/>
        <v>0.021231481481481483</v>
      </c>
      <c r="T17" s="38"/>
      <c r="U17" s="37">
        <f t="shared" si="3"/>
        <v>0.021231481481481483</v>
      </c>
      <c r="V17" s="40">
        <f t="shared" si="4"/>
        <v>0.03603356481481482</v>
      </c>
      <c r="W17" s="38"/>
      <c r="X17" s="40">
        <f t="shared" si="5"/>
        <v>0.03603356481481482</v>
      </c>
      <c r="Y17" s="37">
        <f t="shared" si="6"/>
        <v>0.001309027777777777</v>
      </c>
      <c r="Z17" s="40">
        <f t="shared" si="7"/>
        <v>0.00015972222222222776</v>
      </c>
    </row>
    <row r="18" spans="1:26" s="26" customFormat="1" ht="19.5" customHeight="1">
      <c r="A18" s="25">
        <v>14</v>
      </c>
      <c r="B18" s="25">
        <v>2</v>
      </c>
      <c r="C18" s="30">
        <v>17</v>
      </c>
      <c r="D18" s="31" t="s">
        <v>64</v>
      </c>
      <c r="E18" s="32" t="s">
        <v>65</v>
      </c>
      <c r="F18" s="33" t="s">
        <v>66</v>
      </c>
      <c r="G18" s="34" t="s">
        <v>60</v>
      </c>
      <c r="H18" s="37">
        <v>0.00751736111111111</v>
      </c>
      <c r="I18" s="37">
        <v>0.0074375000000000005</v>
      </c>
      <c r="J18" s="37">
        <f t="shared" si="0"/>
        <v>0.01495486111111111</v>
      </c>
      <c r="K18" s="38"/>
      <c r="L18" s="37">
        <f t="shared" si="1"/>
        <v>0.01495486111111111</v>
      </c>
      <c r="M18" s="37">
        <v>0.0024502314814814816</v>
      </c>
      <c r="N18" s="37">
        <v>0.007538194444444445</v>
      </c>
      <c r="O18" s="40">
        <v>0.0024004629629629627</v>
      </c>
      <c r="P18" s="37">
        <v>0.0074687500000000006</v>
      </c>
      <c r="Q18" s="40">
        <v>0.0007048611111111111</v>
      </c>
      <c r="R18" s="40">
        <v>0.0007164351851851853</v>
      </c>
      <c r="S18" s="37">
        <f t="shared" si="2"/>
        <v>0.021278935185185185</v>
      </c>
      <c r="T18" s="38"/>
      <c r="U18" s="37">
        <f t="shared" si="3"/>
        <v>0.021278935185185185</v>
      </c>
      <c r="V18" s="40">
        <f t="shared" si="4"/>
        <v>0.03623379629629629</v>
      </c>
      <c r="W18" s="38"/>
      <c r="X18" s="40">
        <f t="shared" si="5"/>
        <v>0.03623379629629629</v>
      </c>
      <c r="Y18" s="37">
        <f t="shared" si="6"/>
        <v>0.0015092592592592519</v>
      </c>
      <c r="Z18" s="40">
        <f t="shared" si="7"/>
        <v>0.00020023148148147485</v>
      </c>
    </row>
    <row r="19" spans="1:26" s="26" customFormat="1" ht="19.5" customHeight="1">
      <c r="A19" s="25">
        <v>15</v>
      </c>
      <c r="B19" s="25">
        <v>3</v>
      </c>
      <c r="C19" s="30">
        <v>16</v>
      </c>
      <c r="D19" s="31" t="s">
        <v>67</v>
      </c>
      <c r="E19" s="32" t="s">
        <v>68</v>
      </c>
      <c r="F19" s="33" t="s">
        <v>69</v>
      </c>
      <c r="G19" s="34" t="s">
        <v>60</v>
      </c>
      <c r="H19" s="37">
        <v>0.007500000000000001</v>
      </c>
      <c r="I19" s="37">
        <v>0.007539351851851853</v>
      </c>
      <c r="J19" s="37">
        <f t="shared" si="0"/>
        <v>0.015039351851851852</v>
      </c>
      <c r="K19" s="38"/>
      <c r="L19" s="37">
        <f t="shared" si="1"/>
        <v>0.015039351851851852</v>
      </c>
      <c r="M19" s="37">
        <v>0.002439814814814815</v>
      </c>
      <c r="N19" s="37">
        <v>0.007487268518518518</v>
      </c>
      <c r="O19" s="40">
        <v>0.0024340277777777776</v>
      </c>
      <c r="P19" s="37">
        <v>0.007486111111111111</v>
      </c>
      <c r="Q19" s="40">
        <v>0.000693287037037037</v>
      </c>
      <c r="R19" s="40">
        <v>0.0007002314814814815</v>
      </c>
      <c r="S19" s="37">
        <f t="shared" si="2"/>
        <v>0.02124074074074074</v>
      </c>
      <c r="T19" s="38"/>
      <c r="U19" s="37">
        <f t="shared" si="3"/>
        <v>0.02124074074074074</v>
      </c>
      <c r="V19" s="40">
        <f t="shared" si="4"/>
        <v>0.03628009259259259</v>
      </c>
      <c r="W19" s="38"/>
      <c r="X19" s="40">
        <f t="shared" si="5"/>
        <v>0.03628009259259259</v>
      </c>
      <c r="Y19" s="37">
        <f t="shared" si="6"/>
        <v>0.001555555555555553</v>
      </c>
      <c r="Z19" s="40">
        <f t="shared" si="7"/>
        <v>4.629629629630122E-05</v>
      </c>
    </row>
    <row r="20" spans="1:26" s="26" customFormat="1" ht="19.5" customHeight="1">
      <c r="A20" s="25">
        <v>16</v>
      </c>
      <c r="B20" s="25">
        <v>3</v>
      </c>
      <c r="C20" s="30">
        <v>27</v>
      </c>
      <c r="D20" s="35" t="s">
        <v>70</v>
      </c>
      <c r="E20" s="32" t="s">
        <v>71</v>
      </c>
      <c r="F20" s="36" t="s">
        <v>72</v>
      </c>
      <c r="G20" s="34" t="s">
        <v>44</v>
      </c>
      <c r="H20" s="37">
        <v>0.007460648148148149</v>
      </c>
      <c r="I20" s="37">
        <v>0.007434027777777778</v>
      </c>
      <c r="J20" s="37">
        <f t="shared" si="0"/>
        <v>0.014894675925925928</v>
      </c>
      <c r="K20" s="38"/>
      <c r="L20" s="37">
        <f t="shared" si="1"/>
        <v>0.014894675925925928</v>
      </c>
      <c r="M20" s="37">
        <v>0.0024525462962962964</v>
      </c>
      <c r="N20" s="37">
        <v>0.007403935185185186</v>
      </c>
      <c r="O20" s="40">
        <v>0.0024490740740740744</v>
      </c>
      <c r="P20" s="37">
        <v>0.007504629629629629</v>
      </c>
      <c r="Q20" s="40">
        <v>0.000712962962962963</v>
      </c>
      <c r="R20" s="40">
        <v>0.0007152777777777778</v>
      </c>
      <c r="S20" s="37">
        <f t="shared" si="2"/>
        <v>0.021238425925925928</v>
      </c>
      <c r="T20" s="38">
        <v>0.00023148148148148146</v>
      </c>
      <c r="U20" s="37">
        <f t="shared" si="3"/>
        <v>0.02146990740740741</v>
      </c>
      <c r="V20" s="40">
        <f t="shared" si="4"/>
        <v>0.036133101851851854</v>
      </c>
      <c r="W20" s="38">
        <f>SUM(K20,T20)</f>
        <v>0.00023148148148148146</v>
      </c>
      <c r="X20" s="40">
        <f t="shared" si="5"/>
        <v>0.03636458333333333</v>
      </c>
      <c r="Y20" s="37">
        <f t="shared" si="6"/>
        <v>0.0016400462962962922</v>
      </c>
      <c r="Z20" s="40">
        <f t="shared" si="7"/>
        <v>8.449074074073915E-05</v>
      </c>
    </row>
    <row r="21" spans="1:26" s="26" customFormat="1" ht="19.5" customHeight="1">
      <c r="A21" s="25">
        <v>17</v>
      </c>
      <c r="B21" s="25">
        <v>4</v>
      </c>
      <c r="C21" s="30">
        <v>19</v>
      </c>
      <c r="D21" s="35" t="s">
        <v>73</v>
      </c>
      <c r="E21" s="32" t="s">
        <v>74</v>
      </c>
      <c r="F21" s="36" t="s">
        <v>75</v>
      </c>
      <c r="G21" s="34" t="s">
        <v>60</v>
      </c>
      <c r="H21" s="37">
        <v>0.007616898148148148</v>
      </c>
      <c r="I21" s="37">
        <v>0.007605324074074073</v>
      </c>
      <c r="J21" s="37">
        <f t="shared" si="0"/>
        <v>0.01522222222222222</v>
      </c>
      <c r="K21" s="38"/>
      <c r="L21" s="37">
        <f t="shared" si="1"/>
        <v>0.01522222222222222</v>
      </c>
      <c r="M21" s="37">
        <v>0.0024733796296296296</v>
      </c>
      <c r="N21" s="37">
        <v>0.007539351851851853</v>
      </c>
      <c r="O21" s="40">
        <v>0.0024409722222222224</v>
      </c>
      <c r="P21" s="37">
        <v>0.007613425925925925</v>
      </c>
      <c r="Q21" s="40">
        <v>0.0006898148148148149</v>
      </c>
      <c r="R21" s="40">
        <v>0.0007002314814814815</v>
      </c>
      <c r="S21" s="37">
        <f t="shared" si="2"/>
        <v>0.021457175925925925</v>
      </c>
      <c r="T21" s="38"/>
      <c r="U21" s="37">
        <f t="shared" si="3"/>
        <v>0.021457175925925925</v>
      </c>
      <c r="V21" s="40">
        <f t="shared" si="4"/>
        <v>0.03667939814814815</v>
      </c>
      <c r="W21" s="38"/>
      <c r="X21" s="40">
        <f t="shared" si="5"/>
        <v>0.03667939814814815</v>
      </c>
      <c r="Y21" s="37">
        <f t="shared" si="6"/>
        <v>0.0019548611111111086</v>
      </c>
      <c r="Z21" s="40">
        <f t="shared" si="7"/>
        <v>0.0003148148148148164</v>
      </c>
    </row>
    <row r="22" spans="1:26" s="26" customFormat="1" ht="19.5" customHeight="1">
      <c r="A22" s="25"/>
      <c r="B22" s="25">
        <v>5</v>
      </c>
      <c r="C22" s="30">
        <v>14</v>
      </c>
      <c r="D22" s="31" t="s">
        <v>76</v>
      </c>
      <c r="E22" s="32" t="s">
        <v>77</v>
      </c>
      <c r="F22" s="33" t="s">
        <v>78</v>
      </c>
      <c r="G22" s="34" t="s">
        <v>60</v>
      </c>
      <c r="H22" s="37">
        <v>0.00762037037037037</v>
      </c>
      <c r="I22" s="37">
        <v>0.007635416666666666</v>
      </c>
      <c r="J22" s="37">
        <f t="shared" si="0"/>
        <v>0.015255787037037036</v>
      </c>
      <c r="K22" s="38"/>
      <c r="L22" s="37">
        <f t="shared" si="1"/>
        <v>0.015255787037037036</v>
      </c>
      <c r="M22" s="37">
        <v>0.002446759259259259</v>
      </c>
      <c r="N22" s="37">
        <v>0.007530092592592593</v>
      </c>
      <c r="O22" s="40">
        <v>0.0024502314814814816</v>
      </c>
      <c r="P22" s="37">
        <v>0.007622685185185185</v>
      </c>
      <c r="Q22" s="40">
        <v>0.0007094907407407407</v>
      </c>
      <c r="R22" s="40">
        <v>0.0007013888888888889</v>
      </c>
      <c r="S22" s="37">
        <f t="shared" si="2"/>
        <v>0.02146064814814815</v>
      </c>
      <c r="T22" s="38"/>
      <c r="U22" s="37">
        <f t="shared" si="3"/>
        <v>0.02146064814814815</v>
      </c>
      <c r="V22" s="40">
        <f t="shared" si="4"/>
        <v>0.036716435185185185</v>
      </c>
      <c r="W22" s="38"/>
      <c r="X22" s="40">
        <f t="shared" si="5"/>
        <v>0.036716435185185185</v>
      </c>
      <c r="Y22" s="37">
        <f t="shared" si="6"/>
        <v>0.0019918981481481454</v>
      </c>
      <c r="Z22" s="40">
        <f t="shared" si="7"/>
        <v>3.703703703703681E-05</v>
      </c>
    </row>
    <row r="23" spans="1:26" s="26" customFormat="1" ht="19.5" customHeight="1">
      <c r="A23" s="25">
        <v>19</v>
      </c>
      <c r="B23" s="25">
        <v>11</v>
      </c>
      <c r="C23" s="30">
        <v>12</v>
      </c>
      <c r="D23" s="31" t="s">
        <v>79</v>
      </c>
      <c r="E23" s="32" t="s">
        <v>80</v>
      </c>
      <c r="F23" s="33" t="s">
        <v>81</v>
      </c>
      <c r="G23" s="34" t="s">
        <v>25</v>
      </c>
      <c r="H23" s="37">
        <v>0.0076377314814814815</v>
      </c>
      <c r="I23" s="37">
        <v>0.007516203703703705</v>
      </c>
      <c r="J23" s="37">
        <f t="shared" si="0"/>
        <v>0.015153935185185187</v>
      </c>
      <c r="K23" s="38"/>
      <c r="L23" s="37">
        <f t="shared" si="1"/>
        <v>0.015153935185185187</v>
      </c>
      <c r="M23" s="37">
        <v>0.002505787037037037</v>
      </c>
      <c r="N23" s="37">
        <v>0.007545138888888889</v>
      </c>
      <c r="O23" s="40">
        <v>0.0024571759259259256</v>
      </c>
      <c r="P23" s="37">
        <v>0.0074756944444444445</v>
      </c>
      <c r="Q23" s="40">
        <v>0.0007013888888888889</v>
      </c>
      <c r="R23" s="40">
        <v>0.0009722222222222221</v>
      </c>
      <c r="S23" s="37">
        <f t="shared" si="2"/>
        <v>0.02165740740740741</v>
      </c>
      <c r="T23" s="38"/>
      <c r="U23" s="37">
        <f t="shared" si="3"/>
        <v>0.02165740740740741</v>
      </c>
      <c r="V23" s="40">
        <f t="shared" si="4"/>
        <v>0.0368113425925926</v>
      </c>
      <c r="W23" s="38"/>
      <c r="X23" s="40">
        <f t="shared" si="5"/>
        <v>0.0368113425925926</v>
      </c>
      <c r="Y23" s="37">
        <f t="shared" si="6"/>
        <v>0.002086805555555557</v>
      </c>
      <c r="Z23" s="40">
        <f t="shared" si="7"/>
        <v>9.49074074074116E-05</v>
      </c>
    </row>
    <row r="24" spans="1:26" s="26" customFormat="1" ht="19.5" customHeight="1">
      <c r="A24" s="25">
        <v>20</v>
      </c>
      <c r="B24" s="25">
        <v>6</v>
      </c>
      <c r="C24" s="30">
        <v>24</v>
      </c>
      <c r="D24" s="31" t="s">
        <v>82</v>
      </c>
      <c r="E24" s="32" t="s">
        <v>83</v>
      </c>
      <c r="F24" s="33" t="s">
        <v>84</v>
      </c>
      <c r="G24" s="34" t="s">
        <v>60</v>
      </c>
      <c r="H24" s="37">
        <v>0.007684027777777777</v>
      </c>
      <c r="I24" s="37">
        <v>0.007613425925925925</v>
      </c>
      <c r="J24" s="37">
        <f t="shared" si="0"/>
        <v>0.015297453703703702</v>
      </c>
      <c r="K24" s="38"/>
      <c r="L24" s="37">
        <f t="shared" si="1"/>
        <v>0.015297453703703702</v>
      </c>
      <c r="M24" s="37">
        <v>0.002480324074074074</v>
      </c>
      <c r="N24" s="37">
        <v>0.007597222222222221</v>
      </c>
      <c r="O24" s="40">
        <v>0.002469907407407407</v>
      </c>
      <c r="P24" s="37">
        <v>0.0076377314814814815</v>
      </c>
      <c r="Q24" s="40">
        <v>0.0007222222222222222</v>
      </c>
      <c r="R24" s="40">
        <v>0.0007187499999999999</v>
      </c>
      <c r="S24" s="37">
        <f t="shared" si="2"/>
        <v>0.021626157407407406</v>
      </c>
      <c r="T24" s="38"/>
      <c r="U24" s="37">
        <f t="shared" si="3"/>
        <v>0.021626157407407406</v>
      </c>
      <c r="V24" s="40">
        <f t="shared" si="4"/>
        <v>0.03692361111111111</v>
      </c>
      <c r="W24" s="38"/>
      <c r="X24" s="40">
        <f t="shared" si="5"/>
        <v>0.03692361111111111</v>
      </c>
      <c r="Y24" s="37">
        <f t="shared" si="6"/>
        <v>0.0021990740740740686</v>
      </c>
      <c r="Z24" s="40">
        <f t="shared" si="7"/>
        <v>0.00011226851851851155</v>
      </c>
    </row>
    <row r="25" spans="1:26" s="26" customFormat="1" ht="19.5" customHeight="1">
      <c r="A25" s="25">
        <v>21</v>
      </c>
      <c r="B25" s="25">
        <v>7</v>
      </c>
      <c r="C25" s="30">
        <v>18</v>
      </c>
      <c r="D25" s="31" t="s">
        <v>85</v>
      </c>
      <c r="E25" s="32" t="s">
        <v>86</v>
      </c>
      <c r="F25" s="33" t="s">
        <v>87</v>
      </c>
      <c r="G25" s="34" t="s">
        <v>60</v>
      </c>
      <c r="H25" s="37">
        <v>0.007760416666666666</v>
      </c>
      <c r="I25" s="37">
        <v>0.007648148148148148</v>
      </c>
      <c r="J25" s="37">
        <f t="shared" si="0"/>
        <v>0.015408564814814814</v>
      </c>
      <c r="K25" s="38"/>
      <c r="L25" s="37">
        <f t="shared" si="1"/>
        <v>0.015408564814814814</v>
      </c>
      <c r="M25" s="37">
        <v>0.002490740740740741</v>
      </c>
      <c r="N25" s="37">
        <v>0.007556712962962963</v>
      </c>
      <c r="O25" s="40">
        <v>0.0025</v>
      </c>
      <c r="P25" s="37">
        <v>0.007541666666666666</v>
      </c>
      <c r="Q25" s="40">
        <v>0.0007303240740740741</v>
      </c>
      <c r="R25" s="40">
        <v>0.0007118055555555555</v>
      </c>
      <c r="S25" s="37">
        <f t="shared" si="2"/>
        <v>0.021531250000000002</v>
      </c>
      <c r="T25" s="38"/>
      <c r="U25" s="37">
        <f t="shared" si="3"/>
        <v>0.021531250000000002</v>
      </c>
      <c r="V25" s="40">
        <f t="shared" si="4"/>
        <v>0.036939814814814814</v>
      </c>
      <c r="W25" s="38"/>
      <c r="X25" s="40">
        <f t="shared" si="5"/>
        <v>0.036939814814814814</v>
      </c>
      <c r="Y25" s="37">
        <f t="shared" si="6"/>
        <v>0.0022152777777777743</v>
      </c>
      <c r="Z25" s="40">
        <f t="shared" si="7"/>
        <v>1.6203703703705774E-05</v>
      </c>
    </row>
    <row r="26" spans="1:26" s="26" customFormat="1" ht="19.5" customHeight="1">
      <c r="A26" s="25">
        <v>22</v>
      </c>
      <c r="B26" s="25">
        <v>8</v>
      </c>
      <c r="C26" s="30">
        <v>21</v>
      </c>
      <c r="D26" s="35" t="s">
        <v>88</v>
      </c>
      <c r="E26" s="32" t="s">
        <v>89</v>
      </c>
      <c r="F26" s="36" t="s">
        <v>90</v>
      </c>
      <c r="G26" s="34" t="s">
        <v>60</v>
      </c>
      <c r="H26" s="37">
        <v>0.0077222222222222215</v>
      </c>
      <c r="I26" s="37">
        <v>0.0075763888888888895</v>
      </c>
      <c r="J26" s="37">
        <f t="shared" si="0"/>
        <v>0.01529861111111111</v>
      </c>
      <c r="K26" s="38"/>
      <c r="L26" s="37">
        <f t="shared" si="1"/>
        <v>0.01529861111111111</v>
      </c>
      <c r="M26" s="37">
        <v>0.0025636574074074073</v>
      </c>
      <c r="N26" s="37">
        <v>0.007510416666666666</v>
      </c>
      <c r="O26" s="40">
        <v>0.002480324074074074</v>
      </c>
      <c r="P26" s="37">
        <v>0.007670138888888889</v>
      </c>
      <c r="Q26" s="40">
        <v>0.0007268518518518518</v>
      </c>
      <c r="R26" s="40">
        <v>0.0007303240740740741</v>
      </c>
      <c r="S26" s="37">
        <f t="shared" si="2"/>
        <v>0.02168171296296296</v>
      </c>
      <c r="T26" s="38"/>
      <c r="U26" s="37">
        <f t="shared" si="3"/>
        <v>0.02168171296296296</v>
      </c>
      <c r="V26" s="40">
        <f t="shared" si="4"/>
        <v>0.036980324074074075</v>
      </c>
      <c r="W26" s="38"/>
      <c r="X26" s="40">
        <f t="shared" si="5"/>
        <v>0.036980324074074075</v>
      </c>
      <c r="Y26" s="37">
        <f t="shared" si="6"/>
        <v>0.0022557870370370353</v>
      </c>
      <c r="Z26" s="40">
        <f t="shared" si="7"/>
        <v>4.0509259259260966E-05</v>
      </c>
    </row>
    <row r="27" spans="1:26" s="26" customFormat="1" ht="19.5" customHeight="1">
      <c r="A27" s="25">
        <v>23</v>
      </c>
      <c r="B27" s="25">
        <v>1</v>
      </c>
      <c r="C27" s="30">
        <v>32</v>
      </c>
      <c r="D27" s="31" t="s">
        <v>91</v>
      </c>
      <c r="E27" s="32" t="s">
        <v>92</v>
      </c>
      <c r="F27" s="33" t="s">
        <v>93</v>
      </c>
      <c r="G27" s="34" t="s">
        <v>94</v>
      </c>
      <c r="H27" s="37">
        <v>0.0076469907407407415</v>
      </c>
      <c r="I27" s="37">
        <v>0.0076921296296296295</v>
      </c>
      <c r="J27" s="37">
        <f t="shared" si="0"/>
        <v>0.015339120370370371</v>
      </c>
      <c r="K27" s="38"/>
      <c r="L27" s="37">
        <f t="shared" si="1"/>
        <v>0.015339120370370371</v>
      </c>
      <c r="M27" s="37">
        <v>0.0024988425925925924</v>
      </c>
      <c r="N27" s="37">
        <v>0.007630787037037037</v>
      </c>
      <c r="O27" s="40">
        <v>0.0024502314814814816</v>
      </c>
      <c r="P27" s="37">
        <v>0.007737268518518519</v>
      </c>
      <c r="Q27" s="40">
        <v>0.0007071759259259259</v>
      </c>
      <c r="R27" s="40">
        <v>0.0007164351851851853</v>
      </c>
      <c r="S27" s="37">
        <f t="shared" si="2"/>
        <v>0.02174074074074074</v>
      </c>
      <c r="T27" s="38"/>
      <c r="U27" s="37">
        <f t="shared" si="3"/>
        <v>0.02174074074074074</v>
      </c>
      <c r="V27" s="40">
        <f t="shared" si="4"/>
        <v>0.03707986111111111</v>
      </c>
      <c r="W27" s="38"/>
      <c r="X27" s="40">
        <f t="shared" si="5"/>
        <v>0.03707986111111111</v>
      </c>
      <c r="Y27" s="37">
        <f t="shared" si="6"/>
        <v>0.002355324074074072</v>
      </c>
      <c r="Z27" s="40">
        <f t="shared" si="7"/>
        <v>9.953703703703687E-05</v>
      </c>
    </row>
    <row r="28" spans="1:26" s="26" customFormat="1" ht="19.5" customHeight="1">
      <c r="A28" s="25">
        <v>24</v>
      </c>
      <c r="B28" s="25">
        <v>1</v>
      </c>
      <c r="C28" s="30">
        <v>33</v>
      </c>
      <c r="D28" s="35" t="s">
        <v>95</v>
      </c>
      <c r="E28" s="32" t="s">
        <v>96</v>
      </c>
      <c r="F28" s="36" t="s">
        <v>97</v>
      </c>
      <c r="G28" s="34" t="s">
        <v>98</v>
      </c>
      <c r="H28" s="37">
        <v>0.007694444444444445</v>
      </c>
      <c r="I28" s="37">
        <v>0.0076469907407407415</v>
      </c>
      <c r="J28" s="37">
        <f t="shared" si="0"/>
        <v>0.015341435185185187</v>
      </c>
      <c r="K28" s="38"/>
      <c r="L28" s="37">
        <f t="shared" si="1"/>
        <v>0.015341435185185187</v>
      </c>
      <c r="M28" s="37">
        <v>0.002508101851851852</v>
      </c>
      <c r="N28" s="37">
        <v>0.007636574074074073</v>
      </c>
      <c r="O28" s="40">
        <v>0.002523148148148148</v>
      </c>
      <c r="P28" s="37">
        <v>0.007562500000000001</v>
      </c>
      <c r="Q28" s="40">
        <v>0.0007604166666666666</v>
      </c>
      <c r="R28" s="40">
        <v>0.0007696759259259259</v>
      </c>
      <c r="S28" s="37">
        <f t="shared" si="2"/>
        <v>0.021760416666666667</v>
      </c>
      <c r="T28" s="38"/>
      <c r="U28" s="37">
        <f t="shared" si="3"/>
        <v>0.021760416666666667</v>
      </c>
      <c r="V28" s="40">
        <f t="shared" si="4"/>
        <v>0.03710185185185186</v>
      </c>
      <c r="W28" s="38"/>
      <c r="X28" s="40">
        <f t="shared" si="5"/>
        <v>0.03710185185185186</v>
      </c>
      <c r="Y28" s="37">
        <f t="shared" si="6"/>
        <v>0.002377314814814818</v>
      </c>
      <c r="Z28" s="40">
        <f t="shared" si="7"/>
        <v>2.199074074074603E-05</v>
      </c>
    </row>
    <row r="29" spans="1:26" s="26" customFormat="1" ht="19.5" customHeight="1">
      <c r="A29" s="25">
        <v>25</v>
      </c>
      <c r="B29" s="25">
        <v>9</v>
      </c>
      <c r="C29" s="30">
        <v>23</v>
      </c>
      <c r="D29" s="35" t="s">
        <v>99</v>
      </c>
      <c r="E29" s="32" t="s">
        <v>100</v>
      </c>
      <c r="F29" s="36" t="s">
        <v>101</v>
      </c>
      <c r="G29" s="34" t="s">
        <v>60</v>
      </c>
      <c r="H29" s="37">
        <v>0.007813657407407408</v>
      </c>
      <c r="I29" s="37">
        <v>0.007680555555555556</v>
      </c>
      <c r="J29" s="37">
        <f t="shared" si="0"/>
        <v>0.015494212962962963</v>
      </c>
      <c r="K29" s="38"/>
      <c r="L29" s="37">
        <f t="shared" si="1"/>
        <v>0.015494212962962963</v>
      </c>
      <c r="M29" s="37">
        <v>0.0025069444444444445</v>
      </c>
      <c r="N29" s="37">
        <v>0.007628472222222221</v>
      </c>
      <c r="O29" s="40">
        <v>0.0024629629629629632</v>
      </c>
      <c r="P29" s="37">
        <v>0.007616898148148148</v>
      </c>
      <c r="Q29" s="40">
        <v>0.0007523148148148147</v>
      </c>
      <c r="R29" s="40">
        <v>0.0007303240740740741</v>
      </c>
      <c r="S29" s="37">
        <f t="shared" si="2"/>
        <v>0.021697916666666664</v>
      </c>
      <c r="T29" s="38"/>
      <c r="U29" s="37">
        <f t="shared" si="3"/>
        <v>0.021697916666666664</v>
      </c>
      <c r="V29" s="40">
        <f t="shared" si="4"/>
        <v>0.03719212962962963</v>
      </c>
      <c r="W29" s="38"/>
      <c r="X29" s="40">
        <f t="shared" si="5"/>
        <v>0.03719212962962963</v>
      </c>
      <c r="Y29" s="37">
        <f t="shared" si="6"/>
        <v>0.0024675925925925907</v>
      </c>
      <c r="Z29" s="40">
        <f t="shared" si="7"/>
        <v>9.027777777777246E-05</v>
      </c>
    </row>
    <row r="30" spans="1:26" s="26" customFormat="1" ht="19.5" customHeight="1">
      <c r="A30" s="25">
        <v>26</v>
      </c>
      <c r="B30" s="25">
        <v>10</v>
      </c>
      <c r="C30" s="30">
        <v>20</v>
      </c>
      <c r="D30" s="31" t="s">
        <v>102</v>
      </c>
      <c r="E30" s="32" t="s">
        <v>103</v>
      </c>
      <c r="F30" s="33" t="s">
        <v>104</v>
      </c>
      <c r="G30" s="34" t="s">
        <v>60</v>
      </c>
      <c r="H30" s="37">
        <v>0.007754629629629629</v>
      </c>
      <c r="I30" s="37">
        <v>0.0076921296296296295</v>
      </c>
      <c r="J30" s="37">
        <f t="shared" si="0"/>
        <v>0.015446759259259257</v>
      </c>
      <c r="K30" s="38"/>
      <c r="L30" s="37">
        <f t="shared" si="1"/>
        <v>0.015446759259259257</v>
      </c>
      <c r="M30" s="37">
        <v>0.0025173611111111113</v>
      </c>
      <c r="N30" s="37">
        <v>0.00770949074074074</v>
      </c>
      <c r="O30" s="40">
        <v>0.002508101851851852</v>
      </c>
      <c r="P30" s="37">
        <v>0.007766203703703703</v>
      </c>
      <c r="Q30" s="40">
        <v>0.0007291666666666667</v>
      </c>
      <c r="R30" s="40">
        <v>0.0007407407407407407</v>
      </c>
      <c r="S30" s="37">
        <f t="shared" si="2"/>
        <v>0.02197106481481481</v>
      </c>
      <c r="T30" s="38"/>
      <c r="U30" s="37">
        <f t="shared" si="3"/>
        <v>0.02197106481481481</v>
      </c>
      <c r="V30" s="40">
        <f t="shared" si="4"/>
        <v>0.03741782407407407</v>
      </c>
      <c r="W30" s="38"/>
      <c r="X30" s="40">
        <f t="shared" si="5"/>
        <v>0.03741782407407407</v>
      </c>
      <c r="Y30" s="37">
        <f t="shared" si="6"/>
        <v>0.0026932870370370288</v>
      </c>
      <c r="Z30" s="40">
        <f t="shared" si="7"/>
        <v>0.0002256944444444381</v>
      </c>
    </row>
    <row r="31" spans="1:26" s="26" customFormat="1" ht="19.5" customHeight="1">
      <c r="A31" s="25">
        <v>27</v>
      </c>
      <c r="B31" s="25">
        <v>11</v>
      </c>
      <c r="C31" s="30">
        <v>22</v>
      </c>
      <c r="D31" s="31" t="s">
        <v>105</v>
      </c>
      <c r="E31" s="32" t="s">
        <v>106</v>
      </c>
      <c r="F31" s="36" t="s">
        <v>107</v>
      </c>
      <c r="G31" s="34" t="s">
        <v>60</v>
      </c>
      <c r="H31" s="37">
        <v>0.007623842592592593</v>
      </c>
      <c r="I31" s="37">
        <v>0.007599537037037037</v>
      </c>
      <c r="J31" s="37">
        <f t="shared" si="0"/>
        <v>0.015223379629629628</v>
      </c>
      <c r="K31" s="38">
        <v>0.0008101851851851852</v>
      </c>
      <c r="L31" s="37">
        <f t="shared" si="1"/>
        <v>0.016033564814814813</v>
      </c>
      <c r="M31" s="37">
        <v>0.002538194444444444</v>
      </c>
      <c r="N31" s="37">
        <v>0.0076076388888888895</v>
      </c>
      <c r="O31" s="40">
        <v>0.0025046296296296297</v>
      </c>
      <c r="P31" s="37">
        <v>0.007585648148148148</v>
      </c>
      <c r="Q31" s="40">
        <v>0.0006863425925925926</v>
      </c>
      <c r="R31" s="40">
        <v>0.0007060185185185185</v>
      </c>
      <c r="S31" s="37">
        <f t="shared" si="2"/>
        <v>0.021628472222222223</v>
      </c>
      <c r="T31" s="38"/>
      <c r="U31" s="37">
        <f t="shared" si="3"/>
        <v>0.021628472222222223</v>
      </c>
      <c r="V31" s="40">
        <f t="shared" si="4"/>
        <v>0.03685185185185185</v>
      </c>
      <c r="W31" s="38">
        <f>SUM(K31,T31)</f>
        <v>0.0008101851851851852</v>
      </c>
      <c r="X31" s="40">
        <f t="shared" si="5"/>
        <v>0.037662037037037036</v>
      </c>
      <c r="Y31" s="37">
        <f t="shared" si="6"/>
        <v>0.0029374999999999957</v>
      </c>
      <c r="Z31" s="40">
        <f t="shared" si="7"/>
        <v>0.0002442129629629669</v>
      </c>
    </row>
    <row r="32" spans="1:26" s="26" customFormat="1" ht="19.5" customHeight="1">
      <c r="A32" s="25">
        <v>28</v>
      </c>
      <c r="B32" s="25">
        <v>4</v>
      </c>
      <c r="C32" s="30">
        <v>29</v>
      </c>
      <c r="D32" s="35" t="s">
        <v>108</v>
      </c>
      <c r="E32" s="32" t="s">
        <v>109</v>
      </c>
      <c r="F32" s="36" t="s">
        <v>110</v>
      </c>
      <c r="G32" s="34" t="s">
        <v>44</v>
      </c>
      <c r="H32" s="37">
        <v>0.007791666666666666</v>
      </c>
      <c r="I32" s="37">
        <v>0.007670138888888889</v>
      </c>
      <c r="J32" s="37">
        <f t="shared" si="0"/>
        <v>0.015461805555555555</v>
      </c>
      <c r="K32" s="38"/>
      <c r="L32" s="37">
        <f t="shared" si="1"/>
        <v>0.015461805555555555</v>
      </c>
      <c r="M32" s="37">
        <v>0.002568287037037037</v>
      </c>
      <c r="N32" s="37">
        <v>0.0078009259259259256</v>
      </c>
      <c r="O32" s="40">
        <v>0.002537037037037037</v>
      </c>
      <c r="P32" s="37">
        <v>0.007847222222222222</v>
      </c>
      <c r="Q32" s="40">
        <v>0.0007326388888888889</v>
      </c>
      <c r="R32" s="40">
        <v>0.0007523148148148147</v>
      </c>
      <c r="S32" s="37">
        <f t="shared" si="2"/>
        <v>0.022238425925925925</v>
      </c>
      <c r="T32" s="38"/>
      <c r="U32" s="37">
        <f t="shared" si="3"/>
        <v>0.022238425925925925</v>
      </c>
      <c r="V32" s="40">
        <f t="shared" si="4"/>
        <v>0.03770023148148148</v>
      </c>
      <c r="W32" s="38"/>
      <c r="X32" s="40">
        <f t="shared" si="5"/>
        <v>0.03770023148148148</v>
      </c>
      <c r="Y32" s="37">
        <f t="shared" si="6"/>
        <v>0.0029756944444444405</v>
      </c>
      <c r="Z32" s="40">
        <f t="shared" si="7"/>
        <v>3.8194444444444864E-05</v>
      </c>
    </row>
    <row r="33" spans="1:26" s="26" customFormat="1" ht="19.5" customHeight="1">
      <c r="A33" s="25">
        <v>29</v>
      </c>
      <c r="B33" s="25">
        <v>12</v>
      </c>
      <c r="C33" s="30">
        <v>25</v>
      </c>
      <c r="D33" s="31" t="s">
        <v>111</v>
      </c>
      <c r="E33" s="32" t="s">
        <v>112</v>
      </c>
      <c r="F33" s="36" t="s">
        <v>113</v>
      </c>
      <c r="G33" s="34" t="s">
        <v>60</v>
      </c>
      <c r="H33" s="37">
        <v>0.007805555555555555</v>
      </c>
      <c r="I33" s="37">
        <v>0.007849537037037037</v>
      </c>
      <c r="J33" s="37">
        <f t="shared" si="0"/>
        <v>0.015655092592592592</v>
      </c>
      <c r="K33" s="38"/>
      <c r="L33" s="37">
        <f t="shared" si="1"/>
        <v>0.015655092592592592</v>
      </c>
      <c r="M33" s="37">
        <v>0.002607638888888889</v>
      </c>
      <c r="N33" s="37">
        <v>0.007695601851851852</v>
      </c>
      <c r="O33" s="40">
        <v>0.002556712962962963</v>
      </c>
      <c r="P33" s="37">
        <v>0.007857638888888888</v>
      </c>
      <c r="Q33" s="40">
        <v>0.0007858796296296295</v>
      </c>
      <c r="R33" s="40">
        <v>0.0007766203703703703</v>
      </c>
      <c r="S33" s="37">
        <f t="shared" si="2"/>
        <v>0.022280092592592594</v>
      </c>
      <c r="T33" s="38"/>
      <c r="U33" s="37">
        <f t="shared" si="3"/>
        <v>0.022280092592592594</v>
      </c>
      <c r="V33" s="40">
        <f t="shared" si="4"/>
        <v>0.03793518518518518</v>
      </c>
      <c r="W33" s="38"/>
      <c r="X33" s="40">
        <f t="shared" si="5"/>
        <v>0.03793518518518518</v>
      </c>
      <c r="Y33" s="37">
        <f t="shared" si="6"/>
        <v>0.003210648148148143</v>
      </c>
      <c r="Z33" s="40">
        <f t="shared" si="7"/>
        <v>0.0002349537037037025</v>
      </c>
    </row>
    <row r="34" spans="1:26" s="26" customFormat="1" ht="19.5" customHeight="1">
      <c r="A34" s="25">
        <v>30</v>
      </c>
      <c r="B34" s="25">
        <v>5</v>
      </c>
      <c r="C34" s="30">
        <v>30</v>
      </c>
      <c r="D34" s="31" t="s">
        <v>114</v>
      </c>
      <c r="E34" s="32" t="s">
        <v>115</v>
      </c>
      <c r="F34" s="33" t="s">
        <v>116</v>
      </c>
      <c r="G34" s="34" t="s">
        <v>44</v>
      </c>
      <c r="H34" s="37">
        <v>0.00804861111111111</v>
      </c>
      <c r="I34" s="37">
        <v>0.007916666666666667</v>
      </c>
      <c r="J34" s="37">
        <f t="shared" si="0"/>
        <v>0.01596527777777778</v>
      </c>
      <c r="K34" s="38"/>
      <c r="L34" s="37">
        <f t="shared" si="1"/>
        <v>0.01596527777777778</v>
      </c>
      <c r="M34" s="37">
        <v>0.0025983796296296297</v>
      </c>
      <c r="N34" s="37">
        <v>0.007861111111111112</v>
      </c>
      <c r="O34" s="40">
        <v>0.0025578703703703705</v>
      </c>
      <c r="P34" s="37">
        <v>0.007756944444444445</v>
      </c>
      <c r="Q34" s="40">
        <v>0.0007604166666666666</v>
      </c>
      <c r="R34" s="40">
        <v>0.0007546296296296297</v>
      </c>
      <c r="S34" s="37">
        <f t="shared" si="2"/>
        <v>0.022289351851851852</v>
      </c>
      <c r="T34" s="38"/>
      <c r="U34" s="37">
        <f t="shared" si="3"/>
        <v>0.022289351851851852</v>
      </c>
      <c r="V34" s="40">
        <f t="shared" si="4"/>
        <v>0.03825462962962963</v>
      </c>
      <c r="W34" s="38"/>
      <c r="X34" s="40">
        <f t="shared" si="5"/>
        <v>0.03825462962962963</v>
      </c>
      <c r="Y34" s="37">
        <f t="shared" si="6"/>
        <v>0.0035300925925925916</v>
      </c>
      <c r="Z34" s="40">
        <f t="shared" si="7"/>
        <v>0.0003194444444444486</v>
      </c>
    </row>
    <row r="35" spans="1:26" s="26" customFormat="1" ht="19.5" customHeight="1">
      <c r="A35" s="25">
        <v>31</v>
      </c>
      <c r="B35" s="25">
        <v>2</v>
      </c>
      <c r="C35" s="30">
        <v>41</v>
      </c>
      <c r="D35" s="35" t="s">
        <v>117</v>
      </c>
      <c r="E35" s="32" t="s">
        <v>118</v>
      </c>
      <c r="F35" s="33" t="s">
        <v>119</v>
      </c>
      <c r="G35" s="34" t="s">
        <v>98</v>
      </c>
      <c r="H35" s="37">
        <v>0.00794212962962963</v>
      </c>
      <c r="I35" s="37">
        <v>0.00794212962962963</v>
      </c>
      <c r="J35" s="37">
        <f t="shared" si="0"/>
        <v>0.01588425925925926</v>
      </c>
      <c r="K35" s="38">
        <v>0.00011574074074074073</v>
      </c>
      <c r="L35" s="37">
        <f t="shared" si="1"/>
        <v>0.016</v>
      </c>
      <c r="M35" s="37">
        <v>0.0025694444444444445</v>
      </c>
      <c r="N35" s="37">
        <v>0.007836805555555555</v>
      </c>
      <c r="O35" s="40">
        <v>0.002546296296296296</v>
      </c>
      <c r="P35" s="37">
        <v>0.007809027777777777</v>
      </c>
      <c r="Q35" s="40">
        <v>0.0007523148148148147</v>
      </c>
      <c r="R35" s="40">
        <v>0.0007430555555555555</v>
      </c>
      <c r="S35" s="37">
        <f t="shared" si="2"/>
        <v>0.02225694444444444</v>
      </c>
      <c r="T35" s="38"/>
      <c r="U35" s="37">
        <f t="shared" si="3"/>
        <v>0.02225694444444444</v>
      </c>
      <c r="V35" s="40">
        <f t="shared" si="4"/>
        <v>0.038141203703703705</v>
      </c>
      <c r="W35" s="38">
        <f>SUM(K35,T35)</f>
        <v>0.00011574074074074073</v>
      </c>
      <c r="X35" s="40">
        <f t="shared" si="5"/>
        <v>0.03825694444444445</v>
      </c>
      <c r="Y35" s="37">
        <f t="shared" si="6"/>
        <v>0.0035324074074074077</v>
      </c>
      <c r="Z35" s="40">
        <f t="shared" si="7"/>
        <v>2.314814814816102E-06</v>
      </c>
    </row>
    <row r="36" spans="1:26" s="26" customFormat="1" ht="19.5" customHeight="1">
      <c r="A36" s="25">
        <v>32</v>
      </c>
      <c r="B36" s="25">
        <v>6</v>
      </c>
      <c r="C36" s="30">
        <v>31</v>
      </c>
      <c r="D36" s="31" t="s">
        <v>120</v>
      </c>
      <c r="E36" s="32" t="s">
        <v>121</v>
      </c>
      <c r="F36" s="33" t="s">
        <v>122</v>
      </c>
      <c r="G36" s="34" t="s">
        <v>44</v>
      </c>
      <c r="H36" s="37">
        <v>0.008001157407407406</v>
      </c>
      <c r="I36" s="37">
        <v>0.00791898148148148</v>
      </c>
      <c r="J36" s="37">
        <f t="shared" si="0"/>
        <v>0.015920138888888886</v>
      </c>
      <c r="K36" s="41"/>
      <c r="L36" s="37">
        <f t="shared" si="1"/>
        <v>0.015920138888888886</v>
      </c>
      <c r="M36" s="37">
        <v>0.0026006944444444445</v>
      </c>
      <c r="N36" s="37">
        <v>0.007837962962962963</v>
      </c>
      <c r="O36" s="40">
        <v>0.002560185185185185</v>
      </c>
      <c r="P36" s="37">
        <v>0.007760416666666666</v>
      </c>
      <c r="Q36" s="40">
        <v>0.000744212962962963</v>
      </c>
      <c r="R36" s="40">
        <v>0.0007430555555555555</v>
      </c>
      <c r="S36" s="37">
        <f t="shared" si="2"/>
        <v>0.022246527777777778</v>
      </c>
      <c r="T36" s="42">
        <v>0.00011574074074074073</v>
      </c>
      <c r="U36" s="37">
        <f t="shared" si="3"/>
        <v>0.022362268518518517</v>
      </c>
      <c r="V36" s="40">
        <f t="shared" si="4"/>
        <v>0.03816666666666667</v>
      </c>
      <c r="W36" s="38">
        <f>SUM(K36,T36)</f>
        <v>0.00011574074074074073</v>
      </c>
      <c r="X36" s="40">
        <f t="shared" si="5"/>
        <v>0.03828240740740741</v>
      </c>
      <c r="Y36" s="37">
        <f t="shared" si="6"/>
        <v>0.003557870370370371</v>
      </c>
      <c r="Z36" s="40">
        <f t="shared" si="7"/>
        <v>2.5462962962963243E-05</v>
      </c>
    </row>
    <row r="37" spans="1:26" s="26" customFormat="1" ht="19.5" customHeight="1">
      <c r="A37" s="25">
        <v>33</v>
      </c>
      <c r="B37" s="25">
        <v>3</v>
      </c>
      <c r="C37" s="30">
        <v>39</v>
      </c>
      <c r="D37" s="31" t="s">
        <v>123</v>
      </c>
      <c r="E37" s="32" t="s">
        <v>124</v>
      </c>
      <c r="F37" s="33" t="s">
        <v>125</v>
      </c>
      <c r="G37" s="34" t="s">
        <v>98</v>
      </c>
      <c r="H37" s="37">
        <v>0.008078703703703704</v>
      </c>
      <c r="I37" s="37">
        <v>0.007878472222222222</v>
      </c>
      <c r="J37" s="37">
        <f t="shared" si="0"/>
        <v>0.015957175925925927</v>
      </c>
      <c r="K37" s="38"/>
      <c r="L37" s="37">
        <f t="shared" si="1"/>
        <v>0.015957175925925927</v>
      </c>
      <c r="M37" s="37">
        <v>0.002678240740740741</v>
      </c>
      <c r="N37" s="37">
        <v>0.007996527777777778</v>
      </c>
      <c r="O37" s="40">
        <v>0.0025775462962962965</v>
      </c>
      <c r="P37" s="37">
        <v>0.007944444444444443</v>
      </c>
      <c r="Q37" s="40">
        <v>0.0007962962962962964</v>
      </c>
      <c r="R37" s="40">
        <v>0.0008009259259259259</v>
      </c>
      <c r="S37" s="37">
        <f t="shared" si="2"/>
        <v>0.02279398148148148</v>
      </c>
      <c r="T37" s="38"/>
      <c r="U37" s="37">
        <f t="shared" si="3"/>
        <v>0.02279398148148148</v>
      </c>
      <c r="V37" s="40">
        <f t="shared" si="4"/>
        <v>0.03875115740740741</v>
      </c>
      <c r="W37" s="38"/>
      <c r="X37" s="40">
        <f t="shared" si="5"/>
        <v>0.03875115740740741</v>
      </c>
      <c r="Y37" s="37">
        <f t="shared" si="6"/>
        <v>0.004026620370370368</v>
      </c>
      <c r="Z37" s="40">
        <f t="shared" si="7"/>
        <v>0.00046874999999999695</v>
      </c>
    </row>
    <row r="38" spans="1:26" s="26" customFormat="1" ht="19.5" customHeight="1">
      <c r="A38" s="25">
        <v>34</v>
      </c>
      <c r="B38" s="25">
        <v>2</v>
      </c>
      <c r="C38" s="30">
        <v>42</v>
      </c>
      <c r="D38" s="31" t="s">
        <v>126</v>
      </c>
      <c r="E38" s="32" t="s">
        <v>127</v>
      </c>
      <c r="F38" s="33" t="s">
        <v>128</v>
      </c>
      <c r="G38" s="34" t="s">
        <v>94</v>
      </c>
      <c r="H38" s="37">
        <v>0.00816087962962963</v>
      </c>
      <c r="I38" s="37">
        <v>0.008231481481481482</v>
      </c>
      <c r="J38" s="37">
        <f t="shared" si="0"/>
        <v>0.016392361111111114</v>
      </c>
      <c r="K38" s="38"/>
      <c r="L38" s="37">
        <f t="shared" si="1"/>
        <v>0.016392361111111114</v>
      </c>
      <c r="M38" s="37">
        <v>0.002636574074074074</v>
      </c>
      <c r="N38" s="37">
        <v>0.008024305555555555</v>
      </c>
      <c r="O38" s="40">
        <v>0.0026296296296296293</v>
      </c>
      <c r="P38" s="37">
        <v>0.007934027777777778</v>
      </c>
      <c r="Q38" s="40">
        <v>0.0007523148148148147</v>
      </c>
      <c r="R38" s="40">
        <v>0.0007418981481481482</v>
      </c>
      <c r="S38" s="37">
        <f t="shared" si="2"/>
        <v>0.022718749999999996</v>
      </c>
      <c r="T38" s="38"/>
      <c r="U38" s="37">
        <f t="shared" si="3"/>
        <v>0.022718749999999996</v>
      </c>
      <c r="V38" s="40">
        <f t="shared" si="4"/>
        <v>0.03911111111111111</v>
      </c>
      <c r="W38" s="38"/>
      <c r="X38" s="40">
        <f t="shared" si="5"/>
        <v>0.03911111111111111</v>
      </c>
      <c r="Y38" s="37">
        <f t="shared" si="6"/>
        <v>0.0043865740740740705</v>
      </c>
      <c r="Z38" s="40">
        <f t="shared" si="7"/>
        <v>0.0003599537037037026</v>
      </c>
    </row>
    <row r="39" spans="1:26" s="26" customFormat="1" ht="19.5" customHeight="1">
      <c r="A39" s="25">
        <v>35</v>
      </c>
      <c r="B39" s="25">
        <v>4</v>
      </c>
      <c r="C39" s="30">
        <v>37</v>
      </c>
      <c r="D39" s="31" t="s">
        <v>129</v>
      </c>
      <c r="E39" s="32" t="s">
        <v>130</v>
      </c>
      <c r="F39" s="33" t="s">
        <v>131</v>
      </c>
      <c r="G39" s="34" t="s">
        <v>98</v>
      </c>
      <c r="H39" s="37">
        <v>0.008109953703703704</v>
      </c>
      <c r="I39" s="37">
        <v>0.008115740740740741</v>
      </c>
      <c r="J39" s="37">
        <f t="shared" si="0"/>
        <v>0.016225694444444445</v>
      </c>
      <c r="K39" s="38"/>
      <c r="L39" s="37">
        <f t="shared" si="1"/>
        <v>0.016225694444444445</v>
      </c>
      <c r="M39" s="37">
        <v>0.0026898148148148146</v>
      </c>
      <c r="N39" s="37">
        <v>0.008039351851851851</v>
      </c>
      <c r="O39" s="40">
        <v>0.00265162037037037</v>
      </c>
      <c r="P39" s="37">
        <v>0.008034722222222223</v>
      </c>
      <c r="Q39" s="40">
        <v>0.0007511574074074074</v>
      </c>
      <c r="R39" s="40">
        <v>0.000755787037037037</v>
      </c>
      <c r="S39" s="37">
        <f t="shared" si="2"/>
        <v>0.022922453703703705</v>
      </c>
      <c r="T39" s="38"/>
      <c r="U39" s="37">
        <f t="shared" si="3"/>
        <v>0.022922453703703705</v>
      </c>
      <c r="V39" s="40">
        <f t="shared" si="4"/>
        <v>0.039148148148148154</v>
      </c>
      <c r="W39" s="38"/>
      <c r="X39" s="40">
        <f t="shared" si="5"/>
        <v>0.039148148148148154</v>
      </c>
      <c r="Y39" s="37">
        <f t="shared" si="6"/>
        <v>0.004423611111111114</v>
      </c>
      <c r="Z39" s="40">
        <f t="shared" si="7"/>
        <v>3.703703703704375E-05</v>
      </c>
    </row>
    <row r="40" spans="1:26" s="26" customFormat="1" ht="19.5" customHeight="1">
      <c r="A40" s="25">
        <v>36</v>
      </c>
      <c r="B40" s="25">
        <v>5</v>
      </c>
      <c r="C40" s="30">
        <v>40</v>
      </c>
      <c r="D40" s="35" t="s">
        <v>132</v>
      </c>
      <c r="E40" s="32" t="s">
        <v>133</v>
      </c>
      <c r="F40" s="36" t="s">
        <v>134</v>
      </c>
      <c r="G40" s="34" t="s">
        <v>98</v>
      </c>
      <c r="H40" s="37">
        <v>0.008291666666666666</v>
      </c>
      <c r="I40" s="37">
        <v>0.008159722222222223</v>
      </c>
      <c r="J40" s="37">
        <f t="shared" si="0"/>
        <v>0.01645138888888889</v>
      </c>
      <c r="K40" s="38">
        <v>0.00011574074074074073</v>
      </c>
      <c r="L40" s="37">
        <f t="shared" si="1"/>
        <v>0.01656712962962963</v>
      </c>
      <c r="M40" s="37">
        <v>0.002685185185185185</v>
      </c>
      <c r="N40" s="37">
        <v>0.008041666666666667</v>
      </c>
      <c r="O40" s="40">
        <v>0.0026400462962962966</v>
      </c>
      <c r="P40" s="37">
        <v>0.007990740740740741</v>
      </c>
      <c r="Q40" s="40">
        <v>0.0007685185185185185</v>
      </c>
      <c r="R40" s="40">
        <v>0.0007916666666666668</v>
      </c>
      <c r="S40" s="37">
        <f t="shared" si="2"/>
        <v>0.022917824074074077</v>
      </c>
      <c r="T40" s="38"/>
      <c r="U40" s="37">
        <f t="shared" si="3"/>
        <v>0.022917824074074077</v>
      </c>
      <c r="V40" s="40">
        <f t="shared" si="4"/>
        <v>0.03936921296296297</v>
      </c>
      <c r="W40" s="38">
        <f>SUM(K40,T40)</f>
        <v>0.00011574074074074073</v>
      </c>
      <c r="X40" s="40">
        <f t="shared" si="5"/>
        <v>0.03948495370370371</v>
      </c>
      <c r="Y40" s="37">
        <f t="shared" si="6"/>
        <v>0.00476041666666667</v>
      </c>
      <c r="Z40" s="40">
        <f t="shared" si="7"/>
        <v>0.00033680555555555547</v>
      </c>
    </row>
    <row r="41" spans="1:26" s="26" customFormat="1" ht="19.5" customHeight="1">
      <c r="A41" s="25">
        <v>37</v>
      </c>
      <c r="B41" s="25">
        <v>6</v>
      </c>
      <c r="C41" s="30">
        <v>34</v>
      </c>
      <c r="D41" s="31" t="s">
        <v>135</v>
      </c>
      <c r="E41" s="32" t="s">
        <v>136</v>
      </c>
      <c r="F41" s="33" t="s">
        <v>137</v>
      </c>
      <c r="G41" s="34" t="s">
        <v>98</v>
      </c>
      <c r="H41" s="37">
        <v>0.0078125</v>
      </c>
      <c r="I41" s="37">
        <v>0.007703703703703705</v>
      </c>
      <c r="J41" s="37">
        <f t="shared" si="0"/>
        <v>0.015516203703703706</v>
      </c>
      <c r="K41" s="38"/>
      <c r="L41" s="37">
        <f aca="true" t="shared" si="8" ref="L41:L46">SUM(J41,K41)</f>
        <v>0.015516203703703706</v>
      </c>
      <c r="M41" s="37">
        <v>0.0025092592592592593</v>
      </c>
      <c r="N41" s="37">
        <v>0.007711805555555556</v>
      </c>
      <c r="O41" s="40">
        <v>0.002545138888888889</v>
      </c>
      <c r="P41" s="37">
        <v>0.009575231481481481</v>
      </c>
      <c r="Q41" s="40">
        <v>0.0008414351851851852</v>
      </c>
      <c r="R41" s="40">
        <v>0.0008888888888888888</v>
      </c>
      <c r="S41" s="37">
        <f>SUM(M41:R41)</f>
        <v>0.02407175925925926</v>
      </c>
      <c r="T41" s="38"/>
      <c r="U41" s="37">
        <f>SUM(S41,T41)</f>
        <v>0.02407175925925926</v>
      </c>
      <c r="V41" s="40">
        <f>SUM(J41,S41)</f>
        <v>0.039587962962962964</v>
      </c>
      <c r="W41" s="38"/>
      <c r="X41" s="40">
        <f>SUM(V41,W41)</f>
        <v>0.039587962962962964</v>
      </c>
      <c r="Y41" s="37">
        <f>X41-$X$5</f>
        <v>0.004863425925925924</v>
      </c>
      <c r="Z41" s="40">
        <f>X41-X40</f>
        <v>0.00010300925925925408</v>
      </c>
    </row>
    <row r="42" spans="1:26" s="26" customFormat="1" ht="19.5" customHeight="1">
      <c r="A42" s="25" t="s">
        <v>138</v>
      </c>
      <c r="B42" s="25" t="s">
        <v>138</v>
      </c>
      <c r="C42" s="30">
        <v>6</v>
      </c>
      <c r="D42" s="35" t="s">
        <v>139</v>
      </c>
      <c r="E42" s="32" t="s">
        <v>140</v>
      </c>
      <c r="F42" s="36" t="s">
        <v>141</v>
      </c>
      <c r="G42" s="34" t="s">
        <v>25</v>
      </c>
      <c r="H42" s="37">
        <v>0.007344907407407408</v>
      </c>
      <c r="I42" s="37"/>
      <c r="J42" s="37"/>
      <c r="K42" s="38"/>
      <c r="L42" s="37"/>
      <c r="M42" s="37"/>
      <c r="N42" s="37"/>
      <c r="O42" s="40"/>
      <c r="P42" s="37"/>
      <c r="Q42" s="39"/>
      <c r="R42" s="39"/>
      <c r="S42" s="37"/>
      <c r="T42" s="38"/>
      <c r="U42" s="37"/>
      <c r="V42" s="40"/>
      <c r="W42" s="38"/>
      <c r="X42" s="40" t="s">
        <v>163</v>
      </c>
      <c r="Y42" s="37"/>
      <c r="Z42" s="40"/>
    </row>
    <row r="43" spans="1:26" s="26" customFormat="1" ht="19.5" customHeight="1">
      <c r="A43" s="25" t="s">
        <v>138</v>
      </c>
      <c r="B43" s="25" t="s">
        <v>138</v>
      </c>
      <c r="C43" s="30">
        <v>11</v>
      </c>
      <c r="D43" s="35" t="s">
        <v>142</v>
      </c>
      <c r="E43" s="32" t="s">
        <v>143</v>
      </c>
      <c r="F43" s="36" t="s">
        <v>144</v>
      </c>
      <c r="G43" s="34" t="s">
        <v>25</v>
      </c>
      <c r="H43" s="37">
        <v>0.007393518518518518</v>
      </c>
      <c r="I43" s="37">
        <v>0.007380787037037037</v>
      </c>
      <c r="J43" s="37">
        <f t="shared" si="0"/>
        <v>0.014774305555555554</v>
      </c>
      <c r="K43" s="38"/>
      <c r="L43" s="37">
        <f t="shared" si="8"/>
        <v>0.014774305555555554</v>
      </c>
      <c r="M43" s="37">
        <v>0.002439814814814815</v>
      </c>
      <c r="N43" s="37"/>
      <c r="O43" s="40"/>
      <c r="P43" s="37"/>
      <c r="Q43" s="39"/>
      <c r="R43" s="39"/>
      <c r="S43" s="37"/>
      <c r="T43" s="38"/>
      <c r="U43" s="37"/>
      <c r="V43" s="40"/>
      <c r="W43" s="38"/>
      <c r="X43" s="40" t="s">
        <v>163</v>
      </c>
      <c r="Y43" s="37"/>
      <c r="Z43" s="40"/>
    </row>
    <row r="44" spans="1:26" s="26" customFormat="1" ht="19.5" customHeight="1">
      <c r="A44" s="25" t="s">
        <v>138</v>
      </c>
      <c r="B44" s="25" t="s">
        <v>138</v>
      </c>
      <c r="C44" s="30">
        <v>35</v>
      </c>
      <c r="D44" s="31" t="s">
        <v>145</v>
      </c>
      <c r="E44" s="32" t="s">
        <v>146</v>
      </c>
      <c r="F44" s="33" t="s">
        <v>147</v>
      </c>
      <c r="G44" s="34" t="s">
        <v>98</v>
      </c>
      <c r="H44" s="37">
        <v>0.007938657407407406</v>
      </c>
      <c r="I44" s="37">
        <v>0.007903935185185186</v>
      </c>
      <c r="J44" s="37">
        <f t="shared" si="0"/>
        <v>0.015842592592592592</v>
      </c>
      <c r="K44" s="38"/>
      <c r="L44" s="37">
        <f t="shared" si="8"/>
        <v>0.015842592592592592</v>
      </c>
      <c r="M44" s="37">
        <v>0.0025474537037037037</v>
      </c>
      <c r="N44" s="37">
        <v>0.007802083333333334</v>
      </c>
      <c r="O44" s="40">
        <v>0.0025439814814814813</v>
      </c>
      <c r="P44" s="37"/>
      <c r="Q44" s="39"/>
      <c r="R44" s="39"/>
      <c r="S44" s="37"/>
      <c r="T44" s="38"/>
      <c r="U44" s="37"/>
      <c r="V44" s="40"/>
      <c r="W44" s="38"/>
      <c r="X44" s="40" t="s">
        <v>163</v>
      </c>
      <c r="Y44" s="37"/>
      <c r="Z44" s="40"/>
    </row>
    <row r="45" spans="1:26" s="26" customFormat="1" ht="19.5" customHeight="1">
      <c r="A45" s="25" t="s">
        <v>138</v>
      </c>
      <c r="B45" s="25" t="s">
        <v>138</v>
      </c>
      <c r="C45" s="30">
        <v>36</v>
      </c>
      <c r="D45" s="31" t="s">
        <v>148</v>
      </c>
      <c r="E45" s="32" t="s">
        <v>149</v>
      </c>
      <c r="F45" s="36" t="s">
        <v>150</v>
      </c>
      <c r="G45" s="34" t="s">
        <v>98</v>
      </c>
      <c r="H45" s="37">
        <v>0.007950231481481482</v>
      </c>
      <c r="I45" s="37">
        <v>0.007849537037037037</v>
      </c>
      <c r="J45" s="37">
        <f t="shared" si="0"/>
        <v>0.01579976851851852</v>
      </c>
      <c r="K45" s="38"/>
      <c r="L45" s="37">
        <f t="shared" si="8"/>
        <v>0.01579976851851852</v>
      </c>
      <c r="M45" s="37">
        <v>0.0025821759259259257</v>
      </c>
      <c r="N45" s="37"/>
      <c r="O45" s="40"/>
      <c r="P45" s="37"/>
      <c r="Q45" s="39"/>
      <c r="R45" s="39"/>
      <c r="S45" s="37"/>
      <c r="T45" s="38"/>
      <c r="U45" s="37"/>
      <c r="V45" s="40"/>
      <c r="W45" s="38"/>
      <c r="X45" s="40" t="s">
        <v>163</v>
      </c>
      <c r="Y45" s="37"/>
      <c r="Z45" s="40"/>
    </row>
    <row r="46" spans="1:26" s="26" customFormat="1" ht="19.5" customHeight="1">
      <c r="A46" s="25" t="s">
        <v>138</v>
      </c>
      <c r="B46" s="25" t="s">
        <v>138</v>
      </c>
      <c r="C46" s="30">
        <v>38</v>
      </c>
      <c r="D46" s="35" t="s">
        <v>151</v>
      </c>
      <c r="E46" s="32" t="s">
        <v>152</v>
      </c>
      <c r="F46" s="36" t="s">
        <v>153</v>
      </c>
      <c r="G46" s="34" t="s">
        <v>98</v>
      </c>
      <c r="H46" s="37">
        <v>0.008150462962962962</v>
      </c>
      <c r="I46" s="37">
        <v>0.007923611111111112</v>
      </c>
      <c r="J46" s="37">
        <f t="shared" si="0"/>
        <v>0.016074074074074074</v>
      </c>
      <c r="K46" s="38"/>
      <c r="L46" s="37">
        <f t="shared" si="8"/>
        <v>0.016074074074074074</v>
      </c>
      <c r="M46" s="37">
        <v>0.0026400462962962966</v>
      </c>
      <c r="N46" s="37">
        <v>0.00797800925925926</v>
      </c>
      <c r="O46" s="40">
        <v>0.0026435185185185186</v>
      </c>
      <c r="P46" s="37">
        <v>0.007934027777777778</v>
      </c>
      <c r="Q46" s="39"/>
      <c r="R46" s="39"/>
      <c r="S46" s="37"/>
      <c r="T46" s="38"/>
      <c r="U46" s="37"/>
      <c r="V46" s="40"/>
      <c r="W46" s="38"/>
      <c r="X46" s="40" t="s">
        <v>163</v>
      </c>
      <c r="Y46" s="37"/>
      <c r="Z46" s="40"/>
    </row>
    <row r="47" spans="1:26" s="26" customFormat="1" ht="19.5" customHeight="1">
      <c r="A47" s="25" t="s">
        <v>138</v>
      </c>
      <c r="B47" s="25" t="s">
        <v>138</v>
      </c>
      <c r="C47" s="30">
        <v>43</v>
      </c>
      <c r="D47" s="31" t="s">
        <v>154</v>
      </c>
      <c r="E47" s="32" t="s">
        <v>155</v>
      </c>
      <c r="F47" s="36" t="s">
        <v>156</v>
      </c>
      <c r="G47" s="34" t="s">
        <v>94</v>
      </c>
      <c r="H47" s="37"/>
      <c r="I47" s="37"/>
      <c r="J47" s="37"/>
      <c r="K47" s="38"/>
      <c r="L47" s="37"/>
      <c r="M47" s="37"/>
      <c r="N47" s="37"/>
      <c r="O47" s="40"/>
      <c r="P47" s="37"/>
      <c r="Q47" s="39"/>
      <c r="R47" s="39"/>
      <c r="S47" s="37"/>
      <c r="T47" s="38"/>
      <c r="U47" s="37"/>
      <c r="V47" s="40"/>
      <c r="W47" s="38"/>
      <c r="X47" s="40" t="s">
        <v>163</v>
      </c>
      <c r="Y47" s="37"/>
      <c r="Z47" s="40"/>
    </row>
    <row r="48" spans="1:26" s="26" customFormat="1" ht="19.5" customHeight="1">
      <c r="A48" s="25" t="s">
        <v>138</v>
      </c>
      <c r="B48" s="25" t="s">
        <v>138</v>
      </c>
      <c r="C48" s="30">
        <v>44</v>
      </c>
      <c r="D48" s="31" t="s">
        <v>157</v>
      </c>
      <c r="E48" s="32" t="s">
        <v>158</v>
      </c>
      <c r="F48" s="33" t="s">
        <v>159</v>
      </c>
      <c r="G48" s="34" t="s">
        <v>94</v>
      </c>
      <c r="H48" s="37"/>
      <c r="I48" s="37"/>
      <c r="J48" s="37"/>
      <c r="K48" s="38"/>
      <c r="L48" s="37"/>
      <c r="M48" s="37"/>
      <c r="N48" s="37"/>
      <c r="O48" s="40"/>
      <c r="P48" s="37"/>
      <c r="Q48" s="39"/>
      <c r="R48" s="39"/>
      <c r="S48" s="37"/>
      <c r="T48" s="38"/>
      <c r="U48" s="37"/>
      <c r="V48" s="40"/>
      <c r="W48" s="38"/>
      <c r="X48" s="40" t="s">
        <v>163</v>
      </c>
      <c r="Y48" s="37"/>
      <c r="Z48" s="40"/>
    </row>
    <row r="49" spans="1:26" s="26" customFormat="1" ht="19.5" customHeight="1">
      <c r="A49" s="25" t="s">
        <v>138</v>
      </c>
      <c r="B49" s="25" t="s">
        <v>138</v>
      </c>
      <c r="C49" s="30">
        <v>45</v>
      </c>
      <c r="D49" s="35" t="s">
        <v>160</v>
      </c>
      <c r="E49" s="32" t="s">
        <v>161</v>
      </c>
      <c r="F49" s="33" t="s">
        <v>162</v>
      </c>
      <c r="G49" s="34" t="s">
        <v>94</v>
      </c>
      <c r="H49" s="37"/>
      <c r="I49" s="37"/>
      <c r="J49" s="37"/>
      <c r="K49" s="38"/>
      <c r="L49" s="37"/>
      <c r="M49" s="37"/>
      <c r="N49" s="37"/>
      <c r="O49" s="40"/>
      <c r="P49" s="37"/>
      <c r="Q49" s="39"/>
      <c r="R49" s="39"/>
      <c r="S49" s="37"/>
      <c r="T49" s="38"/>
      <c r="U49" s="37"/>
      <c r="V49" s="40"/>
      <c r="W49" s="38"/>
      <c r="X49" s="40" t="s">
        <v>163</v>
      </c>
      <c r="Y49" s="37"/>
      <c r="Z49" s="40"/>
    </row>
    <row r="50" spans="1:26" s="16" customFormat="1" ht="13.5">
      <c r="A50" s="15"/>
      <c r="B50" s="15"/>
      <c r="C50" s="15"/>
      <c r="E50" s="15"/>
      <c r="G50" s="15"/>
      <c r="H50" s="15"/>
      <c r="I50" s="15"/>
      <c r="J50" s="15"/>
      <c r="K50" s="17"/>
      <c r="L50" s="15"/>
      <c r="M50" s="15"/>
      <c r="N50" s="15"/>
      <c r="O50" s="15"/>
      <c r="P50" s="15"/>
      <c r="Q50" s="15"/>
      <c r="R50" s="15"/>
      <c r="S50" s="15"/>
      <c r="T50" s="17"/>
      <c r="U50" s="15"/>
      <c r="V50" s="23"/>
      <c r="W50" s="15"/>
      <c r="X50" s="23"/>
      <c r="Y50" s="15"/>
      <c r="Z50" s="15"/>
    </row>
    <row r="51" spans="1:26" s="16" customFormat="1" ht="13.5">
      <c r="A51" s="15"/>
      <c r="B51" s="15"/>
      <c r="C51" s="15"/>
      <c r="E51" s="15"/>
      <c r="G51" s="15"/>
      <c r="H51" s="15"/>
      <c r="I51" s="15"/>
      <c r="J51" s="15"/>
      <c r="K51" s="17"/>
      <c r="L51" s="15"/>
      <c r="M51" s="15"/>
      <c r="N51" s="15"/>
      <c r="O51" s="15"/>
      <c r="P51" s="15"/>
      <c r="Q51" s="15"/>
      <c r="R51" s="15"/>
      <c r="S51" s="15"/>
      <c r="T51" s="17"/>
      <c r="U51" s="15"/>
      <c r="V51" s="23"/>
      <c r="W51" s="15"/>
      <c r="X51" s="23"/>
      <c r="Y51" s="15"/>
      <c r="Z51" s="15"/>
    </row>
    <row r="52" spans="1:26" s="16" customFormat="1" ht="13.5">
      <c r="A52" s="15"/>
      <c r="B52" s="15"/>
      <c r="C52" s="15"/>
      <c r="E52" s="15"/>
      <c r="G52" s="15"/>
      <c r="H52" s="15"/>
      <c r="I52" s="15"/>
      <c r="J52" s="15"/>
      <c r="K52" s="17"/>
      <c r="L52" s="15"/>
      <c r="M52" s="15"/>
      <c r="N52" s="15"/>
      <c r="O52" s="15"/>
      <c r="P52" s="15"/>
      <c r="Q52" s="15"/>
      <c r="R52" s="15"/>
      <c r="S52" s="15"/>
      <c r="T52" s="17"/>
      <c r="U52" s="15"/>
      <c r="V52" s="23"/>
      <c r="W52" s="15"/>
      <c r="X52" s="23"/>
      <c r="Y52" s="15"/>
      <c r="Z52" s="15"/>
    </row>
    <row r="53" spans="1:26" s="16" customFormat="1" ht="13.5">
      <c r="A53" s="15"/>
      <c r="B53" s="15"/>
      <c r="C53" s="15"/>
      <c r="E53" s="15"/>
      <c r="G53" s="15"/>
      <c r="H53" s="15"/>
      <c r="I53" s="15"/>
      <c r="J53" s="15"/>
      <c r="K53" s="17"/>
      <c r="L53" s="15"/>
      <c r="M53" s="15"/>
      <c r="N53" s="15"/>
      <c r="O53" s="15"/>
      <c r="P53" s="15"/>
      <c r="Q53" s="15"/>
      <c r="R53" s="15"/>
      <c r="S53" s="15"/>
      <c r="T53" s="17"/>
      <c r="U53" s="15"/>
      <c r="V53" s="23"/>
      <c r="W53" s="15"/>
      <c r="X53" s="23"/>
      <c r="Y53" s="15"/>
      <c r="Z53" s="15"/>
    </row>
    <row r="54" spans="1:26" s="16" customFormat="1" ht="13.5">
      <c r="A54" s="15"/>
      <c r="B54" s="15"/>
      <c r="C54" s="15"/>
      <c r="E54" s="15"/>
      <c r="G54" s="15"/>
      <c r="H54" s="15"/>
      <c r="I54" s="15"/>
      <c r="J54" s="15"/>
      <c r="K54" s="17"/>
      <c r="L54" s="15"/>
      <c r="M54" s="15"/>
      <c r="N54" s="15"/>
      <c r="O54" s="15"/>
      <c r="P54" s="15"/>
      <c r="Q54" s="15"/>
      <c r="R54" s="15"/>
      <c r="S54" s="15"/>
      <c r="T54" s="17"/>
      <c r="U54" s="15"/>
      <c r="V54" s="23"/>
      <c r="W54" s="15"/>
      <c r="X54" s="23"/>
      <c r="Y54" s="15"/>
      <c r="Z54" s="15"/>
    </row>
    <row r="55" spans="1:26" s="16" customFormat="1" ht="13.5">
      <c r="A55" s="15"/>
      <c r="B55" s="15"/>
      <c r="C55" s="15"/>
      <c r="E55" s="15"/>
      <c r="G55" s="15"/>
      <c r="H55" s="15"/>
      <c r="I55" s="15"/>
      <c r="J55" s="15"/>
      <c r="K55" s="17"/>
      <c r="L55" s="15"/>
      <c r="M55" s="15"/>
      <c r="N55" s="15"/>
      <c r="O55" s="15"/>
      <c r="P55" s="15"/>
      <c r="Q55" s="15"/>
      <c r="R55" s="15"/>
      <c r="S55" s="15"/>
      <c r="T55" s="17"/>
      <c r="U55" s="15"/>
      <c r="V55" s="23"/>
      <c r="W55" s="15"/>
      <c r="X55" s="23"/>
      <c r="Y55" s="15"/>
      <c r="Z55" s="15"/>
    </row>
    <row r="56" spans="1:26" s="16" customFormat="1" ht="13.5">
      <c r="A56" s="15"/>
      <c r="B56" s="15"/>
      <c r="C56" s="15"/>
      <c r="E56" s="15"/>
      <c r="G56" s="15"/>
      <c r="H56" s="15"/>
      <c r="I56" s="15"/>
      <c r="J56" s="15"/>
      <c r="K56" s="17"/>
      <c r="L56" s="15"/>
      <c r="M56" s="15"/>
      <c r="N56" s="15"/>
      <c r="O56" s="15"/>
      <c r="P56" s="15"/>
      <c r="Q56" s="15"/>
      <c r="R56" s="15"/>
      <c r="S56" s="15"/>
      <c r="T56" s="17"/>
      <c r="U56" s="15"/>
      <c r="V56" s="23"/>
      <c r="W56" s="15"/>
      <c r="X56" s="23"/>
      <c r="Y56" s="15"/>
      <c r="Z56" s="15"/>
    </row>
    <row r="57" spans="1:26" s="16" customFormat="1" ht="13.5">
      <c r="A57" s="15"/>
      <c r="B57" s="15"/>
      <c r="C57" s="15"/>
      <c r="E57" s="15"/>
      <c r="G57" s="15"/>
      <c r="H57" s="15"/>
      <c r="I57" s="15"/>
      <c r="J57" s="15"/>
      <c r="K57" s="17"/>
      <c r="L57" s="15"/>
      <c r="M57" s="15"/>
      <c r="N57" s="15"/>
      <c r="O57" s="15"/>
      <c r="P57" s="15"/>
      <c r="Q57" s="15"/>
      <c r="R57" s="15"/>
      <c r="S57" s="15"/>
      <c r="T57" s="17"/>
      <c r="U57" s="15"/>
      <c r="V57" s="23"/>
      <c r="W57" s="15"/>
      <c r="X57" s="23"/>
      <c r="Y57" s="15"/>
      <c r="Z57" s="15"/>
    </row>
    <row r="58" spans="1:26" s="16" customFormat="1" ht="13.5">
      <c r="A58" s="15"/>
      <c r="B58" s="15"/>
      <c r="C58" s="15"/>
      <c r="E58" s="15"/>
      <c r="G58" s="15"/>
      <c r="H58" s="15"/>
      <c r="I58" s="15"/>
      <c r="J58" s="15"/>
      <c r="K58" s="17"/>
      <c r="L58" s="15"/>
      <c r="M58" s="15"/>
      <c r="N58" s="15"/>
      <c r="O58" s="15"/>
      <c r="P58" s="15"/>
      <c r="Q58" s="15"/>
      <c r="R58" s="15"/>
      <c r="S58" s="15"/>
      <c r="T58" s="17"/>
      <c r="U58" s="15"/>
      <c r="V58" s="23"/>
      <c r="W58" s="15"/>
      <c r="X58" s="23"/>
      <c r="Y58" s="15"/>
      <c r="Z58" s="15"/>
    </row>
    <row r="59" spans="1:26" s="16" customFormat="1" ht="13.5">
      <c r="A59" s="15"/>
      <c r="B59" s="15"/>
      <c r="C59" s="15"/>
      <c r="E59" s="15"/>
      <c r="G59" s="15"/>
      <c r="H59" s="15"/>
      <c r="I59" s="15"/>
      <c r="J59" s="15"/>
      <c r="K59" s="17"/>
      <c r="L59" s="15"/>
      <c r="M59" s="15"/>
      <c r="N59" s="15"/>
      <c r="O59" s="15"/>
      <c r="P59" s="15"/>
      <c r="Q59" s="15"/>
      <c r="R59" s="15"/>
      <c r="S59" s="15"/>
      <c r="T59" s="17"/>
      <c r="U59" s="15"/>
      <c r="V59" s="23"/>
      <c r="W59" s="15"/>
      <c r="X59" s="23"/>
      <c r="Y59" s="15"/>
      <c r="Z59" s="15"/>
    </row>
    <row r="60" spans="1:26" s="16" customFormat="1" ht="13.5">
      <c r="A60" s="15"/>
      <c r="B60" s="15"/>
      <c r="C60" s="15"/>
      <c r="E60" s="15"/>
      <c r="G60" s="15"/>
      <c r="H60" s="15"/>
      <c r="I60" s="15"/>
      <c r="J60" s="15"/>
      <c r="K60" s="17"/>
      <c r="L60" s="15"/>
      <c r="M60" s="15"/>
      <c r="N60" s="15"/>
      <c r="O60" s="15"/>
      <c r="P60" s="15"/>
      <c r="Q60" s="15"/>
      <c r="R60" s="15"/>
      <c r="S60" s="15"/>
      <c r="T60" s="17"/>
      <c r="U60" s="15"/>
      <c r="V60" s="23"/>
      <c r="W60" s="15"/>
      <c r="X60" s="23"/>
      <c r="Y60" s="15"/>
      <c r="Z60" s="15"/>
    </row>
    <row r="61" spans="1:26" s="16" customFormat="1" ht="13.5">
      <c r="A61" s="15"/>
      <c r="B61" s="15"/>
      <c r="C61" s="15"/>
      <c r="E61" s="15"/>
      <c r="G61" s="15"/>
      <c r="H61" s="15"/>
      <c r="I61" s="15"/>
      <c r="J61" s="15"/>
      <c r="K61" s="17"/>
      <c r="L61" s="15"/>
      <c r="M61" s="15"/>
      <c r="N61" s="15"/>
      <c r="O61" s="15"/>
      <c r="P61" s="15"/>
      <c r="Q61" s="15"/>
      <c r="R61" s="15"/>
      <c r="S61" s="15"/>
      <c r="T61" s="17"/>
      <c r="U61" s="15"/>
      <c r="V61" s="23"/>
      <c r="W61" s="15"/>
      <c r="X61" s="23"/>
      <c r="Y61" s="15"/>
      <c r="Z61" s="15"/>
    </row>
    <row r="62" spans="1:26" s="16" customFormat="1" ht="13.5">
      <c r="A62" s="15"/>
      <c r="B62" s="15"/>
      <c r="C62" s="15"/>
      <c r="E62" s="15"/>
      <c r="G62" s="15"/>
      <c r="H62" s="15"/>
      <c r="I62" s="15"/>
      <c r="J62" s="15"/>
      <c r="K62" s="17"/>
      <c r="L62" s="15"/>
      <c r="M62" s="15"/>
      <c r="N62" s="15"/>
      <c r="O62" s="15"/>
      <c r="P62" s="15"/>
      <c r="Q62" s="15"/>
      <c r="R62" s="15"/>
      <c r="S62" s="15"/>
      <c r="T62" s="17"/>
      <c r="U62" s="15"/>
      <c r="V62" s="23"/>
      <c r="W62" s="15"/>
      <c r="X62" s="23"/>
      <c r="Y62" s="15"/>
      <c r="Z62" s="15"/>
    </row>
    <row r="63" spans="1:26" s="16" customFormat="1" ht="13.5">
      <c r="A63" s="15"/>
      <c r="B63" s="15"/>
      <c r="C63" s="15"/>
      <c r="E63" s="15"/>
      <c r="G63" s="15"/>
      <c r="H63" s="15"/>
      <c r="I63" s="15"/>
      <c r="J63" s="15"/>
      <c r="K63" s="17"/>
      <c r="L63" s="15"/>
      <c r="M63" s="15"/>
      <c r="N63" s="15"/>
      <c r="O63" s="15"/>
      <c r="P63" s="15"/>
      <c r="Q63" s="15"/>
      <c r="R63" s="15"/>
      <c r="S63" s="15"/>
      <c r="T63" s="17"/>
      <c r="U63" s="15"/>
      <c r="V63" s="23"/>
      <c r="W63" s="15"/>
      <c r="X63" s="23"/>
      <c r="Y63" s="15"/>
      <c r="Z63" s="15"/>
    </row>
    <row r="64" spans="1:26" s="16" customFormat="1" ht="13.5">
      <c r="A64" s="15"/>
      <c r="B64" s="15"/>
      <c r="C64" s="15"/>
      <c r="E64" s="15"/>
      <c r="G64" s="15"/>
      <c r="H64" s="15"/>
      <c r="I64" s="15"/>
      <c r="J64" s="15"/>
      <c r="K64" s="17"/>
      <c r="L64" s="15"/>
      <c r="M64" s="15"/>
      <c r="N64" s="15"/>
      <c r="O64" s="15"/>
      <c r="P64" s="15"/>
      <c r="Q64" s="15"/>
      <c r="R64" s="15"/>
      <c r="S64" s="15"/>
      <c r="T64" s="17"/>
      <c r="U64" s="15"/>
      <c r="V64" s="23"/>
      <c r="W64" s="15"/>
      <c r="X64" s="23"/>
      <c r="Y64" s="15"/>
      <c r="Z64" s="15"/>
    </row>
    <row r="65" spans="1:26" s="16" customFormat="1" ht="13.5">
      <c r="A65" s="15"/>
      <c r="B65" s="15"/>
      <c r="C65" s="15"/>
      <c r="E65" s="15"/>
      <c r="G65" s="15"/>
      <c r="H65" s="15"/>
      <c r="I65" s="15"/>
      <c r="J65" s="15"/>
      <c r="K65" s="17"/>
      <c r="L65" s="15"/>
      <c r="M65" s="15"/>
      <c r="N65" s="15"/>
      <c r="O65" s="15"/>
      <c r="P65" s="15"/>
      <c r="Q65" s="15"/>
      <c r="R65" s="15"/>
      <c r="S65" s="15"/>
      <c r="T65" s="17"/>
      <c r="U65" s="15"/>
      <c r="V65" s="23"/>
      <c r="W65" s="15"/>
      <c r="X65" s="23"/>
      <c r="Y65" s="15"/>
      <c r="Z65" s="15"/>
    </row>
    <row r="66" spans="1:26" s="16" customFormat="1" ht="13.5">
      <c r="A66" s="15"/>
      <c r="B66" s="15"/>
      <c r="C66" s="15"/>
      <c r="E66" s="15"/>
      <c r="G66" s="15"/>
      <c r="H66" s="15"/>
      <c r="I66" s="15"/>
      <c r="J66" s="15"/>
      <c r="K66" s="17"/>
      <c r="L66" s="15"/>
      <c r="M66" s="15"/>
      <c r="N66" s="15"/>
      <c r="O66" s="15"/>
      <c r="P66" s="15"/>
      <c r="Q66" s="15"/>
      <c r="R66" s="15"/>
      <c r="S66" s="15"/>
      <c r="T66" s="17"/>
      <c r="U66" s="15"/>
      <c r="V66" s="23"/>
      <c r="W66" s="15"/>
      <c r="X66" s="23"/>
      <c r="Y66" s="15"/>
      <c r="Z66" s="15"/>
    </row>
    <row r="67" spans="1:26" s="16" customFormat="1" ht="13.5">
      <c r="A67" s="15"/>
      <c r="B67" s="15"/>
      <c r="C67" s="15"/>
      <c r="E67" s="15"/>
      <c r="G67" s="15"/>
      <c r="H67" s="15"/>
      <c r="I67" s="15"/>
      <c r="J67" s="15"/>
      <c r="K67" s="17"/>
      <c r="L67" s="15"/>
      <c r="M67" s="15"/>
      <c r="N67" s="15"/>
      <c r="O67" s="15"/>
      <c r="P67" s="15"/>
      <c r="Q67" s="15"/>
      <c r="R67" s="15"/>
      <c r="S67" s="15"/>
      <c r="T67" s="17"/>
      <c r="U67" s="15"/>
      <c r="V67" s="23"/>
      <c r="W67" s="15"/>
      <c r="X67" s="23"/>
      <c r="Y67" s="15"/>
      <c r="Z67" s="15"/>
    </row>
    <row r="68" spans="1:26" s="16" customFormat="1" ht="13.5">
      <c r="A68" s="15"/>
      <c r="B68" s="15"/>
      <c r="C68" s="15"/>
      <c r="E68" s="15"/>
      <c r="G68" s="15"/>
      <c r="H68" s="15"/>
      <c r="I68" s="15"/>
      <c r="J68" s="15"/>
      <c r="K68" s="17"/>
      <c r="L68" s="15"/>
      <c r="M68" s="15"/>
      <c r="N68" s="15"/>
      <c r="O68" s="15"/>
      <c r="P68" s="15"/>
      <c r="Q68" s="15"/>
      <c r="R68" s="15"/>
      <c r="S68" s="15"/>
      <c r="T68" s="17"/>
      <c r="U68" s="15"/>
      <c r="V68" s="23"/>
      <c r="W68" s="15"/>
      <c r="X68" s="23"/>
      <c r="Y68" s="15"/>
      <c r="Z68" s="15"/>
    </row>
    <row r="69" spans="1:7" ht="13.5">
      <c r="A69" s="15"/>
      <c r="B69" s="15"/>
      <c r="C69" s="15"/>
      <c r="D69" s="16"/>
      <c r="E69" s="15"/>
      <c r="F69" s="16"/>
      <c r="G69" s="15"/>
    </row>
    <row r="70" spans="1:7" ht="13.5">
      <c r="A70" s="15"/>
      <c r="B70" s="15"/>
      <c r="C70" s="15"/>
      <c r="D70" s="16"/>
      <c r="E70" s="15"/>
      <c r="F70" s="16"/>
      <c r="G70" s="15"/>
    </row>
    <row r="71" spans="1:7" ht="13.5">
      <c r="A71" s="15"/>
      <c r="B71" s="15"/>
      <c r="C71" s="15"/>
      <c r="D71" s="16"/>
      <c r="E71" s="15"/>
      <c r="F71" s="16"/>
      <c r="G71" s="15"/>
    </row>
    <row r="72" spans="1:7" ht="13.5">
      <c r="A72" s="15"/>
      <c r="B72" s="15"/>
      <c r="C72" s="15"/>
      <c r="D72" s="16"/>
      <c r="E72" s="15"/>
      <c r="F72" s="16"/>
      <c r="G72" s="15"/>
    </row>
    <row r="73" spans="1:7" ht="13.5">
      <c r="A73" s="15"/>
      <c r="B73" s="15"/>
      <c r="C73" s="15"/>
      <c r="D73" s="16"/>
      <c r="E73" s="15"/>
      <c r="F73" s="16"/>
      <c r="G73" s="15"/>
    </row>
    <row r="74" spans="1:7" ht="13.5">
      <c r="A74" s="15"/>
      <c r="B74" s="15"/>
      <c r="C74" s="15"/>
      <c r="D74" s="16"/>
      <c r="E74" s="15"/>
      <c r="F74" s="16"/>
      <c r="G74" s="15"/>
    </row>
    <row r="75" spans="1:7" ht="13.5">
      <c r="A75" s="15"/>
      <c r="B75" s="15"/>
      <c r="C75" s="15"/>
      <c r="D75" s="16"/>
      <c r="E75" s="15"/>
      <c r="F75" s="16"/>
      <c r="G75" s="15"/>
    </row>
    <row r="76" spans="1:7" ht="13.5">
      <c r="A76" s="15"/>
      <c r="B76" s="15"/>
      <c r="C76" s="15"/>
      <c r="D76" s="16"/>
      <c r="E76" s="15"/>
      <c r="F76" s="16"/>
      <c r="G76" s="15"/>
    </row>
    <row r="77" spans="1:7" ht="13.5">
      <c r="A77" s="15"/>
      <c r="B77" s="15"/>
      <c r="C77" s="15"/>
      <c r="D77" s="16"/>
      <c r="E77" s="15"/>
      <c r="F77" s="16"/>
      <c r="G77" s="15"/>
    </row>
  </sheetData>
  <sheetProtection/>
  <autoFilter ref="A4:Z49"/>
  <mergeCells count="14">
    <mergeCell ref="Z2:Z4"/>
    <mergeCell ref="A2:A4"/>
    <mergeCell ref="C2:C4"/>
    <mergeCell ref="D2:D4"/>
    <mergeCell ref="E2:E4"/>
    <mergeCell ref="B2:B4"/>
    <mergeCell ref="V2:X3"/>
    <mergeCell ref="Y2:Y4"/>
    <mergeCell ref="F2:F4"/>
    <mergeCell ref="G2:G4"/>
    <mergeCell ref="H2:I3"/>
    <mergeCell ref="J2:L3"/>
    <mergeCell ref="M2:R3"/>
    <mergeCell ref="S2:U3"/>
  </mergeCells>
  <conditionalFormatting sqref="A5:IV49">
    <cfRule type="expression" priority="1" dxfId="1" stopIfTrue="1">
      <formula>MOD(ROW(),2)=0</formula>
    </cfRule>
  </conditionalFormatting>
  <dataValidations count="1">
    <dataValidation allowBlank="1" showInputMessage="1" showErrorMessage="1" imeMode="hiragana" sqref="D5:D13 E5:F49 D16:D49"/>
  </dataValidations>
  <printOptions/>
  <pageMargins left="0.5905511811023623" right="0.3937007874015748" top="0.5905511811023623" bottom="0.984251968503937" header="0.5118110236220472" footer="0.5118110236220472"/>
  <pageSetup horizontalDpi="300" verticalDpi="300" orientation="landscape" paperSize="9" scale="3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nttdata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tahiraf</cp:lastModifiedBy>
  <cp:lastPrinted>2008-04-14T04:28:38Z</cp:lastPrinted>
  <dcterms:created xsi:type="dcterms:W3CDTF">2003-04-10T03:04:44Z</dcterms:created>
  <dcterms:modified xsi:type="dcterms:W3CDTF">2009-04-13T01:34:57Z</dcterms:modified>
  <cp:category/>
  <cp:version/>
  <cp:contentType/>
  <cp:contentStatus/>
</cp:coreProperties>
</file>