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14955" windowHeight="10635" activeTab="0"/>
  </bookViews>
  <sheets>
    <sheet name="速報" sheetId="1" r:id="rId1"/>
    <sheet name="Sheet2" sheetId="2" r:id="rId2"/>
    <sheet name="Sheet3" sheetId="3" r:id="rId3"/>
  </sheets>
  <definedNames>
    <definedName name="_xlnm._FilterDatabase" localSheetId="0" hidden="1">'速報'!$A$4:$T$48</definedName>
    <definedName name="_xlnm.Print_Area" localSheetId="0">'速報'!$A$1:$T$53</definedName>
  </definedNames>
  <calcPr fullCalcOnLoad="1"/>
</workbook>
</file>

<file path=xl/sharedStrings.xml><?xml version="1.0" encoding="utf-8"?>
<sst xmlns="http://schemas.openxmlformats.org/spreadsheetml/2006/main" count="235" uniqueCount="172">
  <si>
    <t>SS3</t>
  </si>
  <si>
    <t>SS4</t>
  </si>
  <si>
    <t>SS5</t>
  </si>
  <si>
    <t>SS6</t>
  </si>
  <si>
    <t>SS7</t>
  </si>
  <si>
    <t>Driver</t>
  </si>
  <si>
    <t>Co-driver</t>
  </si>
  <si>
    <t>Vehicle</t>
  </si>
  <si>
    <t>Class</t>
  </si>
  <si>
    <t>SS1</t>
  </si>
  <si>
    <t>SS2</t>
  </si>
  <si>
    <t>SS Time</t>
  </si>
  <si>
    <t>Penalty</t>
  </si>
  <si>
    <t>Total</t>
  </si>
  <si>
    <t>RallyTotal</t>
  </si>
  <si>
    <t>Retired</t>
  </si>
  <si>
    <t>SS8</t>
  </si>
  <si>
    <t>Overall
Position</t>
  </si>
  <si>
    <t>Class
Position</t>
  </si>
  <si>
    <t>Car No.</t>
  </si>
  <si>
    <t>Ｄｉｆｆｅｒｅｎｃｅ from leader</t>
  </si>
  <si>
    <t>Ｄｉｆｆｅｒｅｎｃｅ from previous position</t>
  </si>
  <si>
    <t/>
  </si>
  <si>
    <t>Final Classification　FMSC吉野ヶ里マウンテンラリー'09（round9）</t>
  </si>
  <si>
    <t>Day1</t>
  </si>
  <si>
    <t>奴田原 文雄</t>
  </si>
  <si>
    <t>佐藤 忠宜</t>
  </si>
  <si>
    <t>ADVAN-PIAAﾗﾝｻｰ</t>
  </si>
  <si>
    <t>JN-4</t>
  </si>
  <si>
    <t>勝田 範彦</t>
  </si>
  <si>
    <t>保井 隆宏</t>
  </si>
  <si>
    <t>ﾗｯｸ名ｽﾊﾞﾙSTiDLｲﾝﾌﾟﾚｯｻ</t>
  </si>
  <si>
    <t>榊 雅広</t>
  </si>
  <si>
    <t>松井 博和</t>
  </si>
  <si>
    <t>ｸｽｺBSitzzCMSCﾗﾝｻｰ</t>
  </si>
  <si>
    <t>石田 正史</t>
  </si>
  <si>
    <t>澤田 茂</t>
  </si>
  <si>
    <t>DLﾃｲﾝ ﾏﾙｼｪ ﾗﾝｻｰ</t>
  </si>
  <si>
    <t>吉谷 久俊</t>
  </si>
  <si>
    <t>高田 新二</t>
  </si>
  <si>
    <t>RS★R×DL×LANCER</t>
  </si>
  <si>
    <t>大嶋 治夫</t>
  </si>
  <si>
    <t>井手上 達也</t>
  </si>
  <si>
    <t>ｾｰﾌﾃｨ21ｱﾄﾞﾊﾞﾝﾗﾝｻｰ</t>
  </si>
  <si>
    <t>吉澤 哲也</t>
  </si>
  <si>
    <t>安東 貞敏</t>
  </si>
  <si>
    <t>松岡 孝典</t>
  </si>
  <si>
    <t>木村 裕介</t>
  </si>
  <si>
    <t>NET･DL･KYBｲﾝﾌﾟﾚｯｻ</t>
  </si>
  <si>
    <t>杉村 哲郎</t>
  </si>
  <si>
    <t>立久井 和子</t>
  </si>
  <si>
    <t>DLCMSCItzzﾗﾝｻｰ</t>
  </si>
  <si>
    <t>村瀬 太</t>
  </si>
  <si>
    <t>宮部 弘陽</t>
  </si>
  <si>
    <t>RSTｱｼﾞｯﾌﾟDLｴﾅﾍﾟﾀﾙ羽山FD2</t>
  </si>
  <si>
    <t>JN-3</t>
  </si>
  <si>
    <t>松岡 努</t>
  </si>
  <si>
    <t>小宮 新一</t>
  </si>
  <si>
    <t>ITEC&amp;VICTORYﾗﾝｻｰ</t>
  </si>
  <si>
    <t>古谷 哲也</t>
  </si>
  <si>
    <t>横川 紀仁</t>
  </si>
  <si>
    <t>DLItzzﾗﾝｻｰⅩ</t>
  </si>
  <si>
    <t>曽根 崇仁</t>
  </si>
  <si>
    <t>桝谷 智彦</t>
  </si>
  <si>
    <t>BPF☆ｽﾋﾟｰﾄﾞﾏｽﾀｰ☆ｲﾝｷﾞﾝｸﾞｾﾘｶ</t>
  </si>
  <si>
    <t>田中 伸幸</t>
  </si>
  <si>
    <t>遠山 裕美子</t>
  </si>
  <si>
    <t>BSﾌｫﾙﾃｯｸitzzCMSC☆CJ4A</t>
  </si>
  <si>
    <t>JN-2</t>
  </si>
  <si>
    <t>仲 鉄雄</t>
  </si>
  <si>
    <t>藤戸 栄司</t>
  </si>
  <si>
    <t>itzz ADVAN前川外科AP米山FD2</t>
  </si>
  <si>
    <t>牟田 周平</t>
  </si>
  <si>
    <t>吉田 満</t>
  </si>
  <si>
    <t>ｱﾗｲﾓｰﾀｰｽﾎﾟｰﾂｲﾝﾌﾟﾚｯｻ</t>
  </si>
  <si>
    <t>松本 琢史</t>
  </si>
  <si>
    <t>石田 一輝</t>
  </si>
  <si>
    <t>OuterPlus LOTUS</t>
  </si>
  <si>
    <t>岡田 孝一</t>
  </si>
  <si>
    <t>石田 裕一</t>
  </si>
  <si>
    <t>ｶﾛｰﾗ博多DLｱﾙﾃｯｸｾﾘｶ</t>
  </si>
  <si>
    <t>森 博喜</t>
  </si>
  <si>
    <t>藤綱 和敏</t>
  </si>
  <si>
    <t>ﾐﾂﾊﾞ･ﾗｯｸ･DL･ｾﾘｶ</t>
  </si>
  <si>
    <t>明治 慎太郎</t>
  </si>
  <si>
    <t>田崎 彩夏</t>
  </si>
  <si>
    <t>OKU ADVAN el P.MU TG旭 ｽﾀｰﾚｯﾄ</t>
  </si>
  <si>
    <t>JN-1</t>
  </si>
  <si>
    <t>山本 剛史</t>
  </si>
  <si>
    <t>漆戸 あゆみ</t>
  </si>
  <si>
    <t>OKU TG旭 ｲﾝﾃｸﾞﾗ</t>
  </si>
  <si>
    <t>藤本 鋼二</t>
  </si>
  <si>
    <t>古原 寛之</t>
  </si>
  <si>
    <t>TSMﾌｧﾐﾘｰ損保ﾐﾗｰｼﾞｭ</t>
  </si>
  <si>
    <t>松原 敦</t>
  </si>
  <si>
    <t>松原 正文</t>
  </si>
  <si>
    <t>itzz TA ﾃｲｸｸﾞｯﾄﾞ DL ｼﾋﾞｯｸ</t>
  </si>
  <si>
    <t>筒井 克彦</t>
  </si>
  <si>
    <t>永山 聡一郎</t>
  </si>
  <si>
    <t>ﾏｯﾊ車検TAKATACJ4A</t>
  </si>
  <si>
    <t>天野 智之</t>
  </si>
  <si>
    <t>井上 裕紀子</t>
  </si>
  <si>
    <t>DL･MOTUL･BRIG･VITZ</t>
  </si>
  <si>
    <t>JN-1.5</t>
  </si>
  <si>
    <t>松尾 薫</t>
  </si>
  <si>
    <t>藤田 めぐみ</t>
  </si>
  <si>
    <t>BRIGｱｽﾞﾘｰﾄﾞ ｲﾝﾃｸﾞﾗ</t>
  </si>
  <si>
    <t>西山 敏</t>
  </si>
  <si>
    <t>多比羅 二三男</t>
  </si>
  <si>
    <t>el.DL WAKO's BRIG AA NAS ｼﾃｨ</t>
  </si>
  <si>
    <t>山口 清司</t>
  </si>
  <si>
    <t>島津 雅彦</t>
  </si>
  <si>
    <t>ｴﾅﾍﾟﾀﾙBS久與MR2</t>
  </si>
  <si>
    <t>島田 雅道</t>
  </si>
  <si>
    <t>和泉 孝明</t>
  </si>
  <si>
    <t>ｼｯｸｽｾﾝｽDL常盤歯科ﾌｨｯﾄ</t>
  </si>
  <si>
    <t>丹羽 和彦</t>
  </si>
  <si>
    <t>平田 浩一</t>
  </si>
  <si>
    <t>丹羽ﾚｰｼﾝｸﾞ KYB Fit</t>
  </si>
  <si>
    <t>平山 十四郎</t>
  </si>
  <si>
    <t>柿本 登志雄</t>
  </si>
  <si>
    <t>加藤瓦店ﾎﾟﾃﾝｼｬﾙ</t>
  </si>
  <si>
    <t>鷲尾 俊一</t>
  </si>
  <si>
    <t>鈴木 隆司</t>
  </si>
  <si>
    <t>ﾜｺｰｽﾞ･ﾍﾞｽﾄﾜｰｸｽｲﾌﾄ</t>
  </si>
  <si>
    <t>川名 宏明</t>
  </si>
  <si>
    <t>露木 明浩</t>
  </si>
  <si>
    <t>BRIG 埼玉ﾏﾂﾀﾞ ﾃﾞﾐｵ</t>
  </si>
  <si>
    <t>山北 研二</t>
  </si>
  <si>
    <t>馬瀬 耕平</t>
  </si>
  <si>
    <t>BRIG･DL･XAｼﾃｨ</t>
  </si>
  <si>
    <t>本名 修也</t>
  </si>
  <si>
    <t>湊 比呂美</t>
  </si>
  <si>
    <t>ｱﾝﾌｨﾆ∞ｳﾞｨｯﾂ</t>
  </si>
  <si>
    <t>佐野 俊彦</t>
  </si>
  <si>
    <t>山崎 翔一郎</t>
  </si>
  <si>
    <t>西九州ﾓｰﾀｰｽｼﾋﾞｯｸEK9</t>
  </si>
  <si>
    <t>大井 こずゑ</t>
  </si>
  <si>
    <t>竹下 紀子</t>
  </si>
  <si>
    <t>CMSC*ROSEｺﾙﾄ</t>
  </si>
  <si>
    <t>河野 健司</t>
  </si>
  <si>
    <t>浦 雅史</t>
  </si>
  <si>
    <t>ﾗｯｸBRIGDLｲﾝﾌﾟﾚｯｻ</t>
  </si>
  <si>
    <t>浜 孝佳</t>
  </si>
  <si>
    <t>中村 信博</t>
  </si>
  <si>
    <t>ﾒﾛﾝﾌﾞｯｸｽｱﾄﾞﾊﾞﾝﾗﾝｻｰ</t>
  </si>
  <si>
    <t>香川 秀樹</t>
  </si>
  <si>
    <t>船木 一祥</t>
  </si>
  <si>
    <t>ﾗｯｸ正和ﾐｯﾄﾞﾗﾝﾄﾞｲﾝﾃR</t>
  </si>
  <si>
    <t>上原 淳</t>
  </si>
  <si>
    <t>飯田 有希子</t>
  </si>
  <si>
    <t>ﾅﾌﾟﾛふくしまｼｬﾌﾄｸﾘｵ</t>
  </si>
  <si>
    <t>高橋 悟志</t>
  </si>
  <si>
    <t>箕作 裕子</t>
  </si>
  <si>
    <t>ﾐﾂﾊﾞWMDLﾗｯｸMgﾚﾋﾞﾝ</t>
  </si>
  <si>
    <t>塗園 真</t>
  </si>
  <si>
    <t>安波 久美子</t>
  </si>
  <si>
    <t>ｼｬｰﾌﾟﾄﾞﾗｲﾌﾞﾏｰﾁ</t>
  </si>
  <si>
    <t>糸永 勝雄</t>
  </si>
  <si>
    <t>佐藤英弥</t>
  </si>
  <si>
    <t>YOSHIOｽﾄｰﾘｱ</t>
  </si>
  <si>
    <t>末松 太刀雄</t>
  </si>
  <si>
    <t>辻 ルナ</t>
  </si>
  <si>
    <t>SAFｽﾀｰﾚｯﾄ</t>
  </si>
  <si>
    <t>石川 博士</t>
  </si>
  <si>
    <t>牛島 康晴</t>
  </si>
  <si>
    <t>ｽﾍﾟﾁｱｰﾚ☆ｲﾝﾌﾟﾚｯｻ</t>
  </si>
  <si>
    <t>OP</t>
  </si>
  <si>
    <t>井上 大幾</t>
  </si>
  <si>
    <t>平島 宏季</t>
  </si>
  <si>
    <t>ATOMICｲﾝﾃｸﾞﾗ</t>
  </si>
  <si>
    <t>ペナルティー：No8（TC4Bにて遅着の為50秒）　No16（TC4Bにて遅着の為60秒）　No32（SS6にて指定時間より１分早くスタートした為10分）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</si>
</sst>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  <numFmt numFmtId="190" formatCode="m&quot;'&quot;ss.0&quot; &quot;"/>
    <numFmt numFmtId="191" formatCode="&quot; &quot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186" fontId="3" fillId="0" borderId="11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83" fontId="3" fillId="33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84" fontId="3" fillId="0" borderId="11" xfId="0" applyNumberFormat="1" applyFont="1" applyFill="1" applyBorder="1" applyAlignment="1">
      <alignment horizontal="center" vertical="center"/>
    </xf>
    <xf numFmtId="187" fontId="3" fillId="0" borderId="11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3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7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52</xdr:row>
      <xdr:rowOff>9525</xdr:rowOff>
    </xdr:from>
    <xdr:to>
      <xdr:col>7</xdr:col>
      <xdr:colOff>0</xdr:colOff>
      <xdr:row>52</xdr:row>
      <xdr:rowOff>9525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8772525" y="14592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52</xdr:row>
      <xdr:rowOff>9525</xdr:rowOff>
    </xdr:from>
    <xdr:to>
      <xdr:col>7</xdr:col>
      <xdr:colOff>0</xdr:colOff>
      <xdr:row>52</xdr:row>
      <xdr:rowOff>9525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8772525" y="14592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52</xdr:row>
      <xdr:rowOff>9525</xdr:rowOff>
    </xdr:from>
    <xdr:to>
      <xdr:col>7</xdr:col>
      <xdr:colOff>0</xdr:colOff>
      <xdr:row>52</xdr:row>
      <xdr:rowOff>9525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8772525" y="14592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14</xdr:col>
      <xdr:colOff>933450</xdr:colOff>
      <xdr:row>52</xdr:row>
      <xdr:rowOff>9525</xdr:rowOff>
    </xdr:from>
    <xdr:to>
      <xdr:col>14</xdr:col>
      <xdr:colOff>933450</xdr:colOff>
      <xdr:row>52</xdr:row>
      <xdr:rowOff>9525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6240125" y="14592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17</xdr:col>
      <xdr:colOff>933450</xdr:colOff>
      <xdr:row>52</xdr:row>
      <xdr:rowOff>9525</xdr:rowOff>
    </xdr:from>
    <xdr:to>
      <xdr:col>17</xdr:col>
      <xdr:colOff>933450</xdr:colOff>
      <xdr:row>52</xdr:row>
      <xdr:rowOff>9525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19040475" y="14592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17</xdr:col>
      <xdr:colOff>933450</xdr:colOff>
      <xdr:row>52</xdr:row>
      <xdr:rowOff>9525</xdr:rowOff>
    </xdr:from>
    <xdr:to>
      <xdr:col>17</xdr:col>
      <xdr:colOff>933450</xdr:colOff>
      <xdr:row>52</xdr:row>
      <xdr:rowOff>9525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19040475" y="14592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view="pageBreakPreview" zoomScale="70" zoomScaleNormal="75" zoomScaleSheetLayoutView="7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2" width="8.50390625" style="26" customWidth="1"/>
    <col min="3" max="3" width="5.00390625" style="26" customWidth="1"/>
    <col min="4" max="4" width="18.50390625" style="28" customWidth="1"/>
    <col min="5" max="5" width="18.50390625" style="26" customWidth="1"/>
    <col min="6" max="6" width="47.125" style="28" customWidth="1"/>
    <col min="7" max="7" width="9.00390625" style="26" customWidth="1"/>
    <col min="8" max="16" width="12.25390625" style="26" customWidth="1"/>
    <col min="17" max="17" width="12.25390625" style="27" customWidth="1"/>
    <col min="18" max="18" width="12.25390625" style="26" customWidth="1"/>
    <col min="19" max="20" width="13.625" style="26" customWidth="1"/>
    <col min="21" max="16384" width="9.00390625" style="28" customWidth="1"/>
  </cols>
  <sheetData>
    <row r="1" spans="1:20" s="9" customFormat="1" ht="24" customHeight="1">
      <c r="A1" s="14" t="s">
        <v>23</v>
      </c>
      <c r="B1" s="1"/>
      <c r="C1" s="3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6"/>
      <c r="Q1" s="7"/>
      <c r="R1" s="6"/>
      <c r="S1" s="8"/>
      <c r="T1" s="8"/>
    </row>
    <row r="2" spans="1:20" s="9" customFormat="1" ht="14.25" customHeight="1">
      <c r="A2" s="46" t="s">
        <v>17</v>
      </c>
      <c r="B2" s="46" t="s">
        <v>18</v>
      </c>
      <c r="C2" s="46" t="s">
        <v>19</v>
      </c>
      <c r="D2" s="44" t="s">
        <v>5</v>
      </c>
      <c r="E2" s="44" t="s">
        <v>6</v>
      </c>
      <c r="F2" s="44" t="s">
        <v>7</v>
      </c>
      <c r="G2" s="44" t="s">
        <v>8</v>
      </c>
      <c r="H2" s="36" t="s">
        <v>24</v>
      </c>
      <c r="I2" s="37"/>
      <c r="J2" s="37"/>
      <c r="K2" s="37"/>
      <c r="L2" s="37"/>
      <c r="M2" s="37"/>
      <c r="N2" s="37"/>
      <c r="O2" s="37"/>
      <c r="P2" s="36" t="s">
        <v>14</v>
      </c>
      <c r="Q2" s="37"/>
      <c r="R2" s="38"/>
      <c r="S2" s="42" t="s">
        <v>20</v>
      </c>
      <c r="T2" s="42" t="s">
        <v>21</v>
      </c>
    </row>
    <row r="3" spans="1:20" s="9" customFormat="1" ht="13.5">
      <c r="A3" s="47"/>
      <c r="B3" s="47"/>
      <c r="C3" s="47"/>
      <c r="D3" s="45"/>
      <c r="E3" s="45"/>
      <c r="F3" s="45"/>
      <c r="G3" s="45"/>
      <c r="H3" s="39"/>
      <c r="I3" s="40"/>
      <c r="J3" s="40"/>
      <c r="K3" s="40"/>
      <c r="L3" s="40"/>
      <c r="M3" s="40"/>
      <c r="N3" s="40"/>
      <c r="O3" s="40"/>
      <c r="P3" s="39"/>
      <c r="Q3" s="40"/>
      <c r="R3" s="41"/>
      <c r="S3" s="43"/>
      <c r="T3" s="43"/>
    </row>
    <row r="4" spans="1:20" s="10" customFormat="1" ht="16.5" customHeight="1">
      <c r="A4" s="47"/>
      <c r="B4" s="47"/>
      <c r="C4" s="47"/>
      <c r="D4" s="45"/>
      <c r="E4" s="45"/>
      <c r="F4" s="45"/>
      <c r="G4" s="45"/>
      <c r="H4" s="30" t="s">
        <v>9</v>
      </c>
      <c r="I4" s="31" t="s">
        <v>10</v>
      </c>
      <c r="J4" s="30" t="s">
        <v>0</v>
      </c>
      <c r="K4" s="31" t="s">
        <v>1</v>
      </c>
      <c r="L4" s="30" t="s">
        <v>2</v>
      </c>
      <c r="M4" s="31" t="s">
        <v>3</v>
      </c>
      <c r="N4" s="30" t="s">
        <v>4</v>
      </c>
      <c r="O4" s="31" t="s">
        <v>16</v>
      </c>
      <c r="P4" s="29" t="s">
        <v>11</v>
      </c>
      <c r="Q4" s="32" t="s">
        <v>12</v>
      </c>
      <c r="R4" s="31" t="s">
        <v>13</v>
      </c>
      <c r="S4" s="43"/>
      <c r="T4" s="43"/>
    </row>
    <row r="5" spans="1:20" s="16" customFormat="1" ht="22.5" customHeight="1">
      <c r="A5" s="15">
        <f>ROW()-4</f>
        <v>1</v>
      </c>
      <c r="B5" s="15">
        <v>1</v>
      </c>
      <c r="C5" s="15">
        <v>1</v>
      </c>
      <c r="D5" s="17" t="s">
        <v>25</v>
      </c>
      <c r="E5" s="18" t="s">
        <v>26</v>
      </c>
      <c r="F5" s="19" t="s">
        <v>27</v>
      </c>
      <c r="G5" s="11" t="s">
        <v>28</v>
      </c>
      <c r="H5" s="13">
        <v>0.00387037037037037</v>
      </c>
      <c r="I5" s="13">
        <v>0.006483796296296296</v>
      </c>
      <c r="J5" s="13">
        <v>0.0037291666666666667</v>
      </c>
      <c r="K5" s="13">
        <v>0.006454861111111112</v>
      </c>
      <c r="L5" s="13">
        <v>0.006375</v>
      </c>
      <c r="M5" s="13">
        <v>0.0007048611111111111</v>
      </c>
      <c r="N5" s="35">
        <v>0.0006782407407407406</v>
      </c>
      <c r="O5" s="13">
        <v>0.006386574074074075</v>
      </c>
      <c r="P5" s="13">
        <f>SUM(H5:O5)</f>
        <v>0.03468287037037037</v>
      </c>
      <c r="Q5" s="12"/>
      <c r="R5" s="13">
        <f>SUM(P5,Q5)</f>
        <v>0.03468287037037037</v>
      </c>
      <c r="S5" s="13">
        <f aca="true" t="shared" si="0" ref="S5:S41">R5-$R$5</f>
        <v>0</v>
      </c>
      <c r="T5" s="13">
        <v>0</v>
      </c>
    </row>
    <row r="6" spans="1:20" s="16" customFormat="1" ht="22.5" customHeight="1">
      <c r="A6" s="15">
        <f aca="true" t="shared" si="1" ref="A6:A41">ROW()-4</f>
        <v>2</v>
      </c>
      <c r="B6" s="15">
        <v>2</v>
      </c>
      <c r="C6" s="15">
        <v>2</v>
      </c>
      <c r="D6" s="17" t="s">
        <v>29</v>
      </c>
      <c r="E6" s="18" t="s">
        <v>30</v>
      </c>
      <c r="F6" s="19" t="s">
        <v>31</v>
      </c>
      <c r="G6" s="11" t="s">
        <v>28</v>
      </c>
      <c r="H6" s="13">
        <v>0.003922453703703704</v>
      </c>
      <c r="I6" s="13">
        <v>0.006541666666666667</v>
      </c>
      <c r="J6" s="13">
        <v>0.00378587962962963</v>
      </c>
      <c r="K6" s="13">
        <v>0.006497685185185186</v>
      </c>
      <c r="L6" s="13">
        <v>0.006337962962962963</v>
      </c>
      <c r="M6" s="13">
        <v>0.0007152777777777778</v>
      </c>
      <c r="N6" s="13">
        <v>0.0007094907407407407</v>
      </c>
      <c r="O6" s="13">
        <v>0.006383101851851852</v>
      </c>
      <c r="P6" s="13">
        <f aca="true" t="shared" si="2" ref="P6:P52">SUM(H6:O6)</f>
        <v>0.03489351851851852</v>
      </c>
      <c r="Q6" s="12"/>
      <c r="R6" s="13">
        <f aca="true" t="shared" si="3" ref="R6:R52">SUM(P6,Q6)</f>
        <v>0.03489351851851852</v>
      </c>
      <c r="S6" s="13">
        <f t="shared" si="0"/>
        <v>0.0002106481481481473</v>
      </c>
      <c r="T6" s="13">
        <f>R6-R5</f>
        <v>0.0002106481481481473</v>
      </c>
    </row>
    <row r="7" spans="1:20" s="16" customFormat="1" ht="22.5" customHeight="1">
      <c r="A7" s="15">
        <f t="shared" si="1"/>
        <v>3</v>
      </c>
      <c r="B7" s="15">
        <v>3</v>
      </c>
      <c r="C7" s="15">
        <v>9</v>
      </c>
      <c r="D7" s="17" t="s">
        <v>32</v>
      </c>
      <c r="E7" s="18" t="s">
        <v>33</v>
      </c>
      <c r="F7" s="19" t="s">
        <v>34</v>
      </c>
      <c r="G7" s="11" t="s">
        <v>28</v>
      </c>
      <c r="H7" s="13">
        <v>0.0038344907407407407</v>
      </c>
      <c r="I7" s="13">
        <v>0.006520833333333333</v>
      </c>
      <c r="J7" s="13">
        <v>0.0037210648148148146</v>
      </c>
      <c r="K7" s="13">
        <v>0.006569444444444445</v>
      </c>
      <c r="L7" s="13">
        <v>0.006427083333333334</v>
      </c>
      <c r="M7" s="13">
        <v>0.0007083333333333334</v>
      </c>
      <c r="N7" s="13">
        <v>0.000712962962962963</v>
      </c>
      <c r="O7" s="13">
        <v>0.006431712962962963</v>
      </c>
      <c r="P7" s="13">
        <f t="shared" si="2"/>
        <v>0.03492592592592593</v>
      </c>
      <c r="Q7" s="12"/>
      <c r="R7" s="13">
        <f t="shared" si="3"/>
        <v>0.03492592592592593</v>
      </c>
      <c r="S7" s="13">
        <f t="shared" si="0"/>
        <v>0.00024305555555555886</v>
      </c>
      <c r="T7" s="13">
        <f aca="true" t="shared" si="4" ref="T7:T41">R7-R6</f>
        <v>3.240740740741155E-05</v>
      </c>
    </row>
    <row r="8" spans="1:20" s="16" customFormat="1" ht="22.5" customHeight="1">
      <c r="A8" s="15">
        <f t="shared" si="1"/>
        <v>4</v>
      </c>
      <c r="B8" s="15">
        <v>4</v>
      </c>
      <c r="C8" s="15">
        <v>3</v>
      </c>
      <c r="D8" s="17" t="s">
        <v>35</v>
      </c>
      <c r="E8" s="18" t="s">
        <v>36</v>
      </c>
      <c r="F8" s="19" t="s">
        <v>37</v>
      </c>
      <c r="G8" s="11" t="s">
        <v>28</v>
      </c>
      <c r="H8" s="13">
        <v>0.0038622685185185184</v>
      </c>
      <c r="I8" s="13">
        <v>0.006576388888888889</v>
      </c>
      <c r="J8" s="13">
        <v>0.003809027777777778</v>
      </c>
      <c r="K8" s="13">
        <v>0.0065613425925925934</v>
      </c>
      <c r="L8" s="13">
        <v>0.006392361111111112</v>
      </c>
      <c r="M8" s="13">
        <v>0.0007141203703703703</v>
      </c>
      <c r="N8" s="13">
        <v>0.000712962962962963</v>
      </c>
      <c r="O8" s="13">
        <v>0.006358796296296296</v>
      </c>
      <c r="P8" s="13">
        <f t="shared" si="2"/>
        <v>0.03498726851851852</v>
      </c>
      <c r="Q8" s="12"/>
      <c r="R8" s="13">
        <f t="shared" si="3"/>
        <v>0.03498726851851852</v>
      </c>
      <c r="S8" s="13">
        <f t="shared" si="0"/>
        <v>0.00030439814814815086</v>
      </c>
      <c r="T8" s="13">
        <f t="shared" si="4"/>
        <v>6.1342592592592E-05</v>
      </c>
    </row>
    <row r="9" spans="1:20" s="16" customFormat="1" ht="22.5" customHeight="1">
      <c r="A9" s="15">
        <f t="shared" si="1"/>
        <v>5</v>
      </c>
      <c r="B9" s="15">
        <v>5</v>
      </c>
      <c r="C9" s="15">
        <v>10</v>
      </c>
      <c r="D9" s="20" t="s">
        <v>38</v>
      </c>
      <c r="E9" s="18" t="s">
        <v>39</v>
      </c>
      <c r="F9" s="21" t="s">
        <v>40</v>
      </c>
      <c r="G9" s="11" t="s">
        <v>28</v>
      </c>
      <c r="H9" s="13">
        <v>0.003981481481481482</v>
      </c>
      <c r="I9" s="13">
        <v>0.006621527777777778</v>
      </c>
      <c r="J9" s="13">
        <v>0.0037337962962962963</v>
      </c>
      <c r="K9" s="13">
        <v>0.006546296296296296</v>
      </c>
      <c r="L9" s="13">
        <v>0.006399305555555555</v>
      </c>
      <c r="M9" s="13">
        <v>0.0007233796296296297</v>
      </c>
      <c r="N9" s="13">
        <v>0.0007152777777777778</v>
      </c>
      <c r="O9" s="13">
        <v>0.006443287037037036</v>
      </c>
      <c r="P9" s="13">
        <f t="shared" si="2"/>
        <v>0.03516435185185185</v>
      </c>
      <c r="Q9" s="12"/>
      <c r="R9" s="13">
        <f t="shared" si="3"/>
        <v>0.03516435185185185</v>
      </c>
      <c r="S9" s="13">
        <f t="shared" si="0"/>
        <v>0.00048148148148147857</v>
      </c>
      <c r="T9" s="13">
        <f t="shared" si="4"/>
        <v>0.0001770833333333277</v>
      </c>
    </row>
    <row r="10" spans="1:20" s="16" customFormat="1" ht="22.5" customHeight="1">
      <c r="A10" s="15">
        <f t="shared" si="1"/>
        <v>6</v>
      </c>
      <c r="B10" s="15">
        <v>6</v>
      </c>
      <c r="C10" s="15">
        <v>6</v>
      </c>
      <c r="D10" s="20" t="s">
        <v>41</v>
      </c>
      <c r="E10" s="18" t="s">
        <v>42</v>
      </c>
      <c r="F10" s="21" t="s">
        <v>43</v>
      </c>
      <c r="G10" s="11" t="s">
        <v>28</v>
      </c>
      <c r="H10" s="13">
        <v>0.003923611111111111</v>
      </c>
      <c r="I10" s="13">
        <v>0.006670138888888889</v>
      </c>
      <c r="J10" s="13">
        <v>0.003828703703703704</v>
      </c>
      <c r="K10" s="13">
        <v>0.006358796296296296</v>
      </c>
      <c r="L10" s="13">
        <v>0.006555555555555555</v>
      </c>
      <c r="M10" s="13">
        <v>0.0007152777777777778</v>
      </c>
      <c r="N10" s="13">
        <v>0.0007141203703703703</v>
      </c>
      <c r="O10" s="13">
        <v>0.006523148148148147</v>
      </c>
      <c r="P10" s="13">
        <f t="shared" si="2"/>
        <v>0.03528935185185185</v>
      </c>
      <c r="Q10" s="12"/>
      <c r="R10" s="13">
        <f t="shared" si="3"/>
        <v>0.03528935185185185</v>
      </c>
      <c r="S10" s="13">
        <f t="shared" si="0"/>
        <v>0.0006064814814814787</v>
      </c>
      <c r="T10" s="13">
        <f t="shared" si="4"/>
        <v>0.0001250000000000001</v>
      </c>
    </row>
    <row r="11" spans="1:20" s="16" customFormat="1" ht="22.5" customHeight="1">
      <c r="A11" s="15">
        <f t="shared" si="1"/>
        <v>7</v>
      </c>
      <c r="B11" s="15">
        <v>7</v>
      </c>
      <c r="C11" s="15">
        <v>4</v>
      </c>
      <c r="D11" s="17" t="s">
        <v>44</v>
      </c>
      <c r="E11" s="18" t="s">
        <v>45</v>
      </c>
      <c r="F11" s="19" t="s">
        <v>43</v>
      </c>
      <c r="G11" s="11" t="s">
        <v>28</v>
      </c>
      <c r="H11" s="13">
        <v>0.0038449074074074076</v>
      </c>
      <c r="I11" s="13">
        <v>0.006577546296296297</v>
      </c>
      <c r="J11" s="13">
        <v>0.0038125</v>
      </c>
      <c r="K11" s="13">
        <v>0.006636574074074073</v>
      </c>
      <c r="L11" s="13">
        <v>0.00652662037037037</v>
      </c>
      <c r="M11" s="13">
        <v>0.0007361111111111111</v>
      </c>
      <c r="N11" s="13">
        <v>0.0006944444444444445</v>
      </c>
      <c r="O11" s="13">
        <v>0.006560185185185185</v>
      </c>
      <c r="P11" s="13">
        <f t="shared" si="2"/>
        <v>0.035388888888888886</v>
      </c>
      <c r="Q11" s="12"/>
      <c r="R11" s="13">
        <f t="shared" si="3"/>
        <v>0.035388888888888886</v>
      </c>
      <c r="S11" s="13">
        <f t="shared" si="0"/>
        <v>0.0007060185185185155</v>
      </c>
      <c r="T11" s="13">
        <f t="shared" si="4"/>
        <v>9.953703703703687E-05</v>
      </c>
    </row>
    <row r="12" spans="1:20" s="16" customFormat="1" ht="22.5" customHeight="1">
      <c r="A12" s="15">
        <f t="shared" si="1"/>
        <v>8</v>
      </c>
      <c r="B12" s="15">
        <v>8</v>
      </c>
      <c r="C12" s="15">
        <v>7</v>
      </c>
      <c r="D12" s="17" t="s">
        <v>46</v>
      </c>
      <c r="E12" s="18" t="s">
        <v>47</v>
      </c>
      <c r="F12" s="19" t="s">
        <v>48</v>
      </c>
      <c r="G12" s="11" t="s">
        <v>28</v>
      </c>
      <c r="H12" s="13">
        <v>0.004021990740740741</v>
      </c>
      <c r="I12" s="13">
        <v>0.0067916666666666655</v>
      </c>
      <c r="J12" s="13">
        <v>0.003840277777777778</v>
      </c>
      <c r="K12" s="13">
        <v>0.006636574074074073</v>
      </c>
      <c r="L12" s="13">
        <v>0.006424768518518518</v>
      </c>
      <c r="M12" s="13">
        <v>0.0007384259259259258</v>
      </c>
      <c r="N12" s="13">
        <v>0.0007453703703703703</v>
      </c>
      <c r="O12" s="13">
        <v>0.006452546296296296</v>
      </c>
      <c r="P12" s="13">
        <f t="shared" si="2"/>
        <v>0.03565162037037037</v>
      </c>
      <c r="Q12" s="12"/>
      <c r="R12" s="13">
        <f t="shared" si="3"/>
        <v>0.03565162037037037</v>
      </c>
      <c r="S12" s="13">
        <f t="shared" si="0"/>
        <v>0.0009687499999999974</v>
      </c>
      <c r="T12" s="13">
        <f t="shared" si="4"/>
        <v>0.00026273148148148184</v>
      </c>
    </row>
    <row r="13" spans="1:20" s="16" customFormat="1" ht="22.5" customHeight="1">
      <c r="A13" s="15">
        <f t="shared" si="1"/>
        <v>9</v>
      </c>
      <c r="B13" s="15">
        <v>9</v>
      </c>
      <c r="C13" s="15">
        <v>5</v>
      </c>
      <c r="D13" s="20" t="s">
        <v>49</v>
      </c>
      <c r="E13" s="18" t="s">
        <v>50</v>
      </c>
      <c r="F13" s="21" t="s">
        <v>51</v>
      </c>
      <c r="G13" s="11" t="s">
        <v>28</v>
      </c>
      <c r="H13" s="13">
        <v>0.003976851851851852</v>
      </c>
      <c r="I13" s="13">
        <v>0.006817129629629629</v>
      </c>
      <c r="J13" s="13">
        <v>0.004002314814814815</v>
      </c>
      <c r="K13" s="13">
        <v>0.006552083333333333</v>
      </c>
      <c r="L13" s="13">
        <v>0.006553240740740741</v>
      </c>
      <c r="M13" s="13">
        <v>0.0007523148148148147</v>
      </c>
      <c r="N13" s="13">
        <v>0.0007245370370370371</v>
      </c>
      <c r="O13" s="13">
        <v>0.006488425925925926</v>
      </c>
      <c r="P13" s="13">
        <f t="shared" si="2"/>
        <v>0.03586689814814815</v>
      </c>
      <c r="Q13" s="12"/>
      <c r="R13" s="13">
        <f t="shared" si="3"/>
        <v>0.03586689814814815</v>
      </c>
      <c r="S13" s="13">
        <f t="shared" si="0"/>
        <v>0.001184027777777777</v>
      </c>
      <c r="T13" s="13">
        <f t="shared" si="4"/>
        <v>0.0002152777777777795</v>
      </c>
    </row>
    <row r="14" spans="1:20" s="16" customFormat="1" ht="22.5" customHeight="1">
      <c r="A14" s="15">
        <f t="shared" si="1"/>
        <v>10</v>
      </c>
      <c r="B14" s="15">
        <v>1</v>
      </c>
      <c r="C14" s="15">
        <v>11</v>
      </c>
      <c r="D14" s="17" t="s">
        <v>52</v>
      </c>
      <c r="E14" s="18" t="s">
        <v>53</v>
      </c>
      <c r="F14" s="19" t="s">
        <v>54</v>
      </c>
      <c r="G14" s="11" t="s">
        <v>55</v>
      </c>
      <c r="H14" s="13">
        <v>0.0039490740740740745</v>
      </c>
      <c r="I14" s="13">
        <v>0.006789351851851852</v>
      </c>
      <c r="J14" s="13">
        <v>0.003896990740740741</v>
      </c>
      <c r="K14" s="13">
        <v>0.006773148148148149</v>
      </c>
      <c r="L14" s="13">
        <v>0.0066076388888888895</v>
      </c>
      <c r="M14" s="13">
        <v>0.0007500000000000001</v>
      </c>
      <c r="N14" s="13">
        <v>0.0007488425925925926</v>
      </c>
      <c r="O14" s="13">
        <v>0.006648148148148149</v>
      </c>
      <c r="P14" s="13">
        <f t="shared" si="2"/>
        <v>0.03616319444444444</v>
      </c>
      <c r="Q14" s="12"/>
      <c r="R14" s="13">
        <f t="shared" si="3"/>
        <v>0.03616319444444444</v>
      </c>
      <c r="S14" s="13">
        <f t="shared" si="0"/>
        <v>0.0014803240740740714</v>
      </c>
      <c r="T14" s="13">
        <f t="shared" si="4"/>
        <v>0.0002962962962962945</v>
      </c>
    </row>
    <row r="15" spans="1:20" s="16" customFormat="1" ht="22.5" customHeight="1">
      <c r="A15" s="15">
        <f t="shared" si="1"/>
        <v>11</v>
      </c>
      <c r="B15" s="15">
        <v>10</v>
      </c>
      <c r="C15" s="15">
        <v>19</v>
      </c>
      <c r="D15" s="20" t="s">
        <v>56</v>
      </c>
      <c r="E15" s="18" t="s">
        <v>57</v>
      </c>
      <c r="F15" s="21" t="s">
        <v>58</v>
      </c>
      <c r="G15" s="11" t="s">
        <v>28</v>
      </c>
      <c r="H15" s="13">
        <v>0.003993055555555556</v>
      </c>
      <c r="I15" s="13">
        <v>0.0067465277777777775</v>
      </c>
      <c r="J15" s="13">
        <v>0.003967592592592593</v>
      </c>
      <c r="K15" s="13">
        <v>0.006751157407407407</v>
      </c>
      <c r="L15" s="13">
        <v>0.006616898148148147</v>
      </c>
      <c r="M15" s="13">
        <v>0.0007476851851851851</v>
      </c>
      <c r="N15" s="13">
        <v>0.0007569444444444445</v>
      </c>
      <c r="O15" s="13">
        <v>0.006662037037037037</v>
      </c>
      <c r="P15" s="13">
        <f t="shared" si="2"/>
        <v>0.03624189814814815</v>
      </c>
      <c r="Q15" s="12"/>
      <c r="R15" s="13">
        <f t="shared" si="3"/>
        <v>0.03624189814814815</v>
      </c>
      <c r="S15" s="13">
        <f t="shared" si="0"/>
        <v>0.0015590277777777772</v>
      </c>
      <c r="T15" s="13">
        <f t="shared" si="4"/>
        <v>7.870370370370583E-05</v>
      </c>
    </row>
    <row r="16" spans="1:20" s="16" customFormat="1" ht="22.5" customHeight="1">
      <c r="A16" s="15">
        <f t="shared" si="1"/>
        <v>12</v>
      </c>
      <c r="B16" s="15">
        <v>11</v>
      </c>
      <c r="C16" s="15">
        <v>8</v>
      </c>
      <c r="D16" s="20" t="s">
        <v>59</v>
      </c>
      <c r="E16" s="18" t="s">
        <v>60</v>
      </c>
      <c r="F16" s="19" t="s">
        <v>61</v>
      </c>
      <c r="G16" s="11" t="s">
        <v>28</v>
      </c>
      <c r="H16" s="13">
        <v>0.003972222222222222</v>
      </c>
      <c r="I16" s="13">
        <v>0.006725694444444445</v>
      </c>
      <c r="J16" s="13">
        <v>0.0038576388888888883</v>
      </c>
      <c r="K16" s="13">
        <v>0.006634259259259259</v>
      </c>
      <c r="L16" s="13">
        <v>0.006569444444444445</v>
      </c>
      <c r="M16" s="13">
        <v>0.0007569444444444445</v>
      </c>
      <c r="N16" s="13">
        <v>0.0007361111111111111</v>
      </c>
      <c r="O16" s="13">
        <v>0.006524305555555555</v>
      </c>
      <c r="P16" s="13">
        <f t="shared" si="2"/>
        <v>0.03577662037037037</v>
      </c>
      <c r="Q16" s="12">
        <v>0.0005787037037037038</v>
      </c>
      <c r="R16" s="13">
        <f t="shared" si="3"/>
        <v>0.036355324074074075</v>
      </c>
      <c r="S16" s="13">
        <f t="shared" si="0"/>
        <v>0.0016724537037037038</v>
      </c>
      <c r="T16" s="13">
        <f t="shared" si="4"/>
        <v>0.00011342592592592654</v>
      </c>
    </row>
    <row r="17" spans="1:20" s="16" customFormat="1" ht="22.5" customHeight="1">
      <c r="A17" s="15">
        <f t="shared" si="1"/>
        <v>13</v>
      </c>
      <c r="B17" s="15">
        <v>2</v>
      </c>
      <c r="C17" s="15">
        <v>12</v>
      </c>
      <c r="D17" s="17" t="s">
        <v>62</v>
      </c>
      <c r="E17" s="18" t="s">
        <v>63</v>
      </c>
      <c r="F17" s="19" t="s">
        <v>64</v>
      </c>
      <c r="G17" s="11" t="s">
        <v>55</v>
      </c>
      <c r="H17" s="13">
        <v>0.004032407407407407</v>
      </c>
      <c r="I17" s="13">
        <v>0.0068622685185185175</v>
      </c>
      <c r="J17" s="13">
        <v>0.003908564814814815</v>
      </c>
      <c r="K17" s="13">
        <v>0.006861111111111112</v>
      </c>
      <c r="L17" s="13">
        <v>0.006711805555555555</v>
      </c>
      <c r="M17" s="13">
        <v>0.0007650462962962962</v>
      </c>
      <c r="N17" s="13">
        <v>0.0007523148148148147</v>
      </c>
      <c r="O17" s="13">
        <v>0.006804398148148149</v>
      </c>
      <c r="P17" s="13">
        <f t="shared" si="2"/>
        <v>0.03669791666666666</v>
      </c>
      <c r="Q17" s="12"/>
      <c r="R17" s="13">
        <f t="shared" si="3"/>
        <v>0.03669791666666666</v>
      </c>
      <c r="S17" s="13">
        <f t="shared" si="0"/>
        <v>0.0020150462962962926</v>
      </c>
      <c r="T17" s="13">
        <f t="shared" si="4"/>
        <v>0.0003425925925925888</v>
      </c>
    </row>
    <row r="18" spans="1:20" s="16" customFormat="1" ht="22.5" customHeight="1">
      <c r="A18" s="15">
        <f t="shared" si="1"/>
        <v>14</v>
      </c>
      <c r="B18" s="15">
        <v>1</v>
      </c>
      <c r="C18" s="15">
        <v>14</v>
      </c>
      <c r="D18" s="17" t="s">
        <v>65</v>
      </c>
      <c r="E18" s="18" t="s">
        <v>66</v>
      </c>
      <c r="F18" s="19" t="s">
        <v>67</v>
      </c>
      <c r="G18" s="11" t="s">
        <v>68</v>
      </c>
      <c r="H18" s="13">
        <v>0.004175925925925926</v>
      </c>
      <c r="I18" s="13">
        <v>0.006886574074074074</v>
      </c>
      <c r="J18" s="13">
        <v>0.003975694444444444</v>
      </c>
      <c r="K18" s="13">
        <v>0.00678125</v>
      </c>
      <c r="L18" s="13">
        <v>0.006612268518518518</v>
      </c>
      <c r="M18" s="13">
        <v>0.0007361111111111111</v>
      </c>
      <c r="N18" s="13">
        <v>0.0007500000000000001</v>
      </c>
      <c r="O18" s="13">
        <v>0.006811342592592592</v>
      </c>
      <c r="P18" s="13">
        <f t="shared" si="2"/>
        <v>0.03672916666666667</v>
      </c>
      <c r="Q18" s="12"/>
      <c r="R18" s="13">
        <f t="shared" si="3"/>
        <v>0.03672916666666667</v>
      </c>
      <c r="S18" s="13">
        <f t="shared" si="0"/>
        <v>0.002046296296296296</v>
      </c>
      <c r="T18" s="13">
        <f t="shared" si="4"/>
        <v>3.12500000000035E-05</v>
      </c>
    </row>
    <row r="19" spans="1:20" s="16" customFormat="1" ht="22.5" customHeight="1">
      <c r="A19" s="15">
        <f t="shared" si="1"/>
        <v>15</v>
      </c>
      <c r="B19" s="15">
        <v>3</v>
      </c>
      <c r="C19" s="15">
        <v>21</v>
      </c>
      <c r="D19" s="17" t="s">
        <v>69</v>
      </c>
      <c r="E19" s="18" t="s">
        <v>70</v>
      </c>
      <c r="F19" s="19" t="s">
        <v>71</v>
      </c>
      <c r="G19" s="11" t="s">
        <v>55</v>
      </c>
      <c r="H19" s="13">
        <v>0.003966435185185185</v>
      </c>
      <c r="I19" s="13">
        <v>0.006879629629629629</v>
      </c>
      <c r="J19" s="13">
        <v>0.003953703703703703</v>
      </c>
      <c r="K19" s="13">
        <v>0.006951388888888889</v>
      </c>
      <c r="L19" s="13">
        <v>0.006827546296296297</v>
      </c>
      <c r="M19" s="13">
        <v>0.0007650462962962962</v>
      </c>
      <c r="N19" s="13">
        <v>0.0007534722222222222</v>
      </c>
      <c r="O19" s="13">
        <v>0.0068229166666666655</v>
      </c>
      <c r="P19" s="13">
        <f t="shared" si="2"/>
        <v>0.036920138888888884</v>
      </c>
      <c r="Q19" s="12"/>
      <c r="R19" s="13">
        <f t="shared" si="3"/>
        <v>0.036920138888888884</v>
      </c>
      <c r="S19" s="13">
        <f t="shared" si="0"/>
        <v>0.0022372685185185134</v>
      </c>
      <c r="T19" s="13">
        <f t="shared" si="4"/>
        <v>0.00019097222222221738</v>
      </c>
    </row>
    <row r="20" spans="1:20" s="16" customFormat="1" ht="22.5" customHeight="1">
      <c r="A20" s="15">
        <f t="shared" si="1"/>
        <v>16</v>
      </c>
      <c r="B20" s="15">
        <v>12</v>
      </c>
      <c r="C20" s="15">
        <v>16</v>
      </c>
      <c r="D20" s="20" t="s">
        <v>72</v>
      </c>
      <c r="E20" s="18" t="s">
        <v>73</v>
      </c>
      <c r="F20" s="21" t="s">
        <v>74</v>
      </c>
      <c r="G20" s="11" t="s">
        <v>28</v>
      </c>
      <c r="H20" s="13">
        <v>0.00399074074074074</v>
      </c>
      <c r="I20" s="13">
        <v>0.006719907407407407</v>
      </c>
      <c r="J20" s="13">
        <v>0.004091435185185185</v>
      </c>
      <c r="K20" s="13">
        <v>0.006895833333333334</v>
      </c>
      <c r="L20" s="13">
        <v>0.006520833333333333</v>
      </c>
      <c r="M20" s="13">
        <v>0.0007361111111111111</v>
      </c>
      <c r="N20" s="13">
        <v>0.0007280092592592593</v>
      </c>
      <c r="O20" s="13">
        <v>0.006594907407407407</v>
      </c>
      <c r="P20" s="13">
        <f t="shared" si="2"/>
        <v>0.03627777777777777</v>
      </c>
      <c r="Q20" s="12">
        <v>0.0006944444444444445</v>
      </c>
      <c r="R20" s="13">
        <f t="shared" si="3"/>
        <v>0.03697222222222221</v>
      </c>
      <c r="S20" s="13">
        <f t="shared" si="0"/>
        <v>0.002289351851851841</v>
      </c>
      <c r="T20" s="13">
        <f t="shared" si="4"/>
        <v>5.20833333333276E-05</v>
      </c>
    </row>
    <row r="21" spans="1:20" s="16" customFormat="1" ht="22.5" customHeight="1">
      <c r="A21" s="15">
        <f t="shared" si="1"/>
        <v>17</v>
      </c>
      <c r="B21" s="15">
        <v>4</v>
      </c>
      <c r="C21" s="15">
        <v>24</v>
      </c>
      <c r="D21" s="17" t="s">
        <v>75</v>
      </c>
      <c r="E21" s="18" t="s">
        <v>76</v>
      </c>
      <c r="F21" s="19" t="s">
        <v>77</v>
      </c>
      <c r="G21" s="11" t="s">
        <v>55</v>
      </c>
      <c r="H21" s="13">
        <v>0.004190972222222222</v>
      </c>
      <c r="I21" s="13">
        <v>0.006936342592592592</v>
      </c>
      <c r="J21" s="13">
        <v>0.003996527777777778</v>
      </c>
      <c r="K21" s="13">
        <v>0.0068622685185185175</v>
      </c>
      <c r="L21" s="13">
        <v>0.0066875</v>
      </c>
      <c r="M21" s="13">
        <v>0.0007523148148148147</v>
      </c>
      <c r="N21" s="13">
        <v>0.0007638888888888889</v>
      </c>
      <c r="O21" s="13">
        <v>0.006829861111111112</v>
      </c>
      <c r="P21" s="13">
        <f t="shared" si="2"/>
        <v>0.03701967592592592</v>
      </c>
      <c r="Q21" s="12"/>
      <c r="R21" s="13">
        <f t="shared" si="3"/>
        <v>0.03701967592592592</v>
      </c>
      <c r="S21" s="13">
        <f t="shared" si="0"/>
        <v>0.0023368055555555503</v>
      </c>
      <c r="T21" s="13">
        <f t="shared" si="4"/>
        <v>4.745370370370927E-05</v>
      </c>
    </row>
    <row r="22" spans="1:20" s="16" customFormat="1" ht="22.5" customHeight="1">
      <c r="A22" s="15">
        <f t="shared" si="1"/>
        <v>18</v>
      </c>
      <c r="B22" s="15">
        <v>5</v>
      </c>
      <c r="C22" s="15">
        <v>22</v>
      </c>
      <c r="D22" s="17" t="s">
        <v>78</v>
      </c>
      <c r="E22" s="18" t="s">
        <v>79</v>
      </c>
      <c r="F22" s="21" t="s">
        <v>80</v>
      </c>
      <c r="G22" s="11" t="s">
        <v>55</v>
      </c>
      <c r="H22" s="13">
        <v>0.004158564814814815</v>
      </c>
      <c r="I22" s="13">
        <v>0.007008101851851852</v>
      </c>
      <c r="J22" s="13">
        <v>0.004199074074074075</v>
      </c>
      <c r="K22" s="13">
        <v>0.0069097222222222225</v>
      </c>
      <c r="L22" s="13">
        <v>0.0067094907407407416</v>
      </c>
      <c r="M22" s="13">
        <v>0.0007546296296296297</v>
      </c>
      <c r="N22" s="13">
        <v>0.0007395833333333333</v>
      </c>
      <c r="O22" s="13">
        <v>0.006759259259259259</v>
      </c>
      <c r="P22" s="13">
        <f t="shared" si="2"/>
        <v>0.037238425925925925</v>
      </c>
      <c r="Q22" s="12"/>
      <c r="R22" s="13">
        <f t="shared" si="3"/>
        <v>0.037238425925925925</v>
      </c>
      <c r="S22" s="13">
        <f t="shared" si="0"/>
        <v>0.002555555555555554</v>
      </c>
      <c r="T22" s="13">
        <f t="shared" si="4"/>
        <v>0.00021875000000000366</v>
      </c>
    </row>
    <row r="23" spans="1:20" s="16" customFormat="1" ht="22.5" customHeight="1">
      <c r="A23" s="15">
        <f t="shared" si="1"/>
        <v>19</v>
      </c>
      <c r="B23" s="15">
        <v>6</v>
      </c>
      <c r="C23" s="15">
        <v>13</v>
      </c>
      <c r="D23" s="17" t="s">
        <v>81</v>
      </c>
      <c r="E23" s="18" t="s">
        <v>82</v>
      </c>
      <c r="F23" s="19" t="s">
        <v>83</v>
      </c>
      <c r="G23" s="11" t="s">
        <v>55</v>
      </c>
      <c r="H23" s="13">
        <v>0.004096064814814815</v>
      </c>
      <c r="I23" s="13">
        <v>0.007116898148148147</v>
      </c>
      <c r="J23" s="13">
        <v>0.004003472222222222</v>
      </c>
      <c r="K23" s="13">
        <v>0.0070034722222222226</v>
      </c>
      <c r="L23" s="13">
        <v>0.006813657407407408</v>
      </c>
      <c r="M23" s="13">
        <v>0.0007812499999999999</v>
      </c>
      <c r="N23" s="13">
        <v>0.0007673611111111111</v>
      </c>
      <c r="O23" s="13">
        <v>0.006820601851851852</v>
      </c>
      <c r="P23" s="13">
        <f t="shared" si="2"/>
        <v>0.03740277777777778</v>
      </c>
      <c r="Q23" s="12"/>
      <c r="R23" s="13">
        <f t="shared" si="3"/>
        <v>0.03740277777777778</v>
      </c>
      <c r="S23" s="13">
        <f t="shared" si="0"/>
        <v>0.002719907407407407</v>
      </c>
      <c r="T23" s="13">
        <f t="shared" si="4"/>
        <v>0.00016435185185185303</v>
      </c>
    </row>
    <row r="24" spans="1:20" s="16" customFormat="1" ht="22.5" customHeight="1">
      <c r="A24" s="15">
        <f t="shared" si="1"/>
        <v>20</v>
      </c>
      <c r="B24" s="15">
        <v>1</v>
      </c>
      <c r="C24" s="15">
        <v>38</v>
      </c>
      <c r="D24" s="20" t="s">
        <v>84</v>
      </c>
      <c r="E24" s="18" t="s">
        <v>85</v>
      </c>
      <c r="F24" s="21" t="s">
        <v>86</v>
      </c>
      <c r="G24" s="11" t="s">
        <v>87</v>
      </c>
      <c r="H24" s="13">
        <v>0.0041041666666666666</v>
      </c>
      <c r="I24" s="13">
        <v>0.0070034722222222226</v>
      </c>
      <c r="J24" s="13">
        <v>0.0040497685185185185</v>
      </c>
      <c r="K24" s="13">
        <v>0.007035879629629629</v>
      </c>
      <c r="L24" s="13">
        <v>0.00683912037037037</v>
      </c>
      <c r="M24" s="13">
        <v>0.0007916666666666668</v>
      </c>
      <c r="N24" s="13">
        <v>0.0007627314814814815</v>
      </c>
      <c r="O24" s="13">
        <v>0.0068784722222222225</v>
      </c>
      <c r="P24" s="13">
        <f t="shared" si="2"/>
        <v>0.03746527777777778</v>
      </c>
      <c r="Q24" s="12"/>
      <c r="R24" s="13">
        <f t="shared" si="3"/>
        <v>0.03746527777777778</v>
      </c>
      <c r="S24" s="13">
        <f t="shared" si="0"/>
        <v>0.002782407407407407</v>
      </c>
      <c r="T24" s="13">
        <f t="shared" si="4"/>
        <v>6.250000000000006E-05</v>
      </c>
    </row>
    <row r="25" spans="1:20" s="16" customFormat="1" ht="22.5" customHeight="1">
      <c r="A25" s="15">
        <f t="shared" si="1"/>
        <v>21</v>
      </c>
      <c r="B25" s="15">
        <v>7</v>
      </c>
      <c r="C25" s="15">
        <v>29</v>
      </c>
      <c r="D25" s="20" t="s">
        <v>88</v>
      </c>
      <c r="E25" s="18" t="s">
        <v>89</v>
      </c>
      <c r="F25" s="21" t="s">
        <v>90</v>
      </c>
      <c r="G25" s="11" t="s">
        <v>55</v>
      </c>
      <c r="H25" s="13">
        <v>0.004214120370370371</v>
      </c>
      <c r="I25" s="13">
        <v>0.007071759259259259</v>
      </c>
      <c r="J25" s="13">
        <v>0.004017361111111111</v>
      </c>
      <c r="K25" s="13">
        <v>0.006986111111111112</v>
      </c>
      <c r="L25" s="13">
        <v>0.006899305555555555</v>
      </c>
      <c r="M25" s="13">
        <v>0.000775462962962963</v>
      </c>
      <c r="N25" s="13">
        <v>0.0007673611111111111</v>
      </c>
      <c r="O25" s="13">
        <v>0.006868055555555555</v>
      </c>
      <c r="P25" s="13">
        <f t="shared" si="2"/>
        <v>0.03759953703703704</v>
      </c>
      <c r="Q25" s="12"/>
      <c r="R25" s="13">
        <f t="shared" si="3"/>
        <v>0.03759953703703704</v>
      </c>
      <c r="S25" s="13">
        <f t="shared" si="0"/>
        <v>0.0029166666666666716</v>
      </c>
      <c r="T25" s="13">
        <f t="shared" si="4"/>
        <v>0.00013425925925926452</v>
      </c>
    </row>
    <row r="26" spans="1:20" s="16" customFormat="1" ht="22.5" customHeight="1">
      <c r="A26" s="15">
        <f t="shared" si="1"/>
        <v>22</v>
      </c>
      <c r="B26" s="15">
        <v>2</v>
      </c>
      <c r="C26" s="15">
        <v>31</v>
      </c>
      <c r="D26" s="17" t="s">
        <v>91</v>
      </c>
      <c r="E26" s="18" t="s">
        <v>92</v>
      </c>
      <c r="F26" s="19" t="s">
        <v>93</v>
      </c>
      <c r="G26" s="11" t="s">
        <v>68</v>
      </c>
      <c r="H26" s="13">
        <v>0.004225694444444444</v>
      </c>
      <c r="I26" s="13">
        <v>0.007035879629629629</v>
      </c>
      <c r="J26" s="13">
        <v>0.004043981481481481</v>
      </c>
      <c r="K26" s="13">
        <v>0.006875</v>
      </c>
      <c r="L26" s="13">
        <v>0.006886574074074074</v>
      </c>
      <c r="M26" s="13">
        <v>0.0007743055555555555</v>
      </c>
      <c r="N26" s="13">
        <v>0.0007719907407407406</v>
      </c>
      <c r="O26" s="13">
        <v>0.007068287037037036</v>
      </c>
      <c r="P26" s="13">
        <f t="shared" si="2"/>
        <v>0.03768171296296296</v>
      </c>
      <c r="Q26" s="12"/>
      <c r="R26" s="13">
        <f t="shared" si="3"/>
        <v>0.03768171296296296</v>
      </c>
      <c r="S26" s="13">
        <f t="shared" si="0"/>
        <v>0.0029988425925925877</v>
      </c>
      <c r="T26" s="13">
        <f t="shared" si="4"/>
        <v>8.21759259259161E-05</v>
      </c>
    </row>
    <row r="27" spans="1:20" s="16" customFormat="1" ht="22.5" customHeight="1">
      <c r="A27" s="15">
        <f t="shared" si="1"/>
        <v>23</v>
      </c>
      <c r="B27" s="15">
        <v>3</v>
      </c>
      <c r="C27" s="15">
        <v>26</v>
      </c>
      <c r="D27" s="17" t="s">
        <v>94</v>
      </c>
      <c r="E27" s="18" t="s">
        <v>95</v>
      </c>
      <c r="F27" s="21" t="s">
        <v>96</v>
      </c>
      <c r="G27" s="11" t="s">
        <v>68</v>
      </c>
      <c r="H27" s="13">
        <v>0.004137731481481481</v>
      </c>
      <c r="I27" s="13">
        <v>0.007017361111111112</v>
      </c>
      <c r="J27" s="13">
        <v>0.0040416666666666665</v>
      </c>
      <c r="K27" s="13">
        <v>0.007030092592592592</v>
      </c>
      <c r="L27" s="13">
        <v>0.00685300925925926</v>
      </c>
      <c r="M27" s="13">
        <v>0.0007766203703703703</v>
      </c>
      <c r="N27" s="13">
        <v>0.0007847222222222221</v>
      </c>
      <c r="O27" s="13">
        <v>0.007077546296296296</v>
      </c>
      <c r="P27" s="13">
        <f t="shared" si="2"/>
        <v>0.03771875</v>
      </c>
      <c r="Q27" s="12"/>
      <c r="R27" s="13">
        <f t="shared" si="3"/>
        <v>0.03771875</v>
      </c>
      <c r="S27" s="13">
        <f t="shared" si="0"/>
        <v>0.0030358796296296314</v>
      </c>
      <c r="T27" s="13">
        <f t="shared" si="4"/>
        <v>3.703703703704375E-05</v>
      </c>
    </row>
    <row r="28" spans="1:20" s="16" customFormat="1" ht="22.5" customHeight="1">
      <c r="A28" s="15">
        <f t="shared" si="1"/>
        <v>24</v>
      </c>
      <c r="B28" s="15">
        <v>4</v>
      </c>
      <c r="C28" s="15">
        <v>27</v>
      </c>
      <c r="D28" s="17" t="s">
        <v>97</v>
      </c>
      <c r="E28" s="18" t="s">
        <v>98</v>
      </c>
      <c r="F28" s="19" t="s">
        <v>99</v>
      </c>
      <c r="G28" s="11" t="s">
        <v>68</v>
      </c>
      <c r="H28" s="13">
        <v>0.00421875</v>
      </c>
      <c r="I28" s="13">
        <v>0.007153935185185184</v>
      </c>
      <c r="J28" s="13">
        <v>0.0041273148148148146</v>
      </c>
      <c r="K28" s="13">
        <v>0.006996527777777778</v>
      </c>
      <c r="L28" s="13">
        <v>0.00673611111111111</v>
      </c>
      <c r="M28" s="13">
        <v>0.0008506944444444446</v>
      </c>
      <c r="N28" s="13">
        <v>0.0007777777777777778</v>
      </c>
      <c r="O28" s="13">
        <v>0.006894675925925926</v>
      </c>
      <c r="P28" s="13">
        <f t="shared" si="2"/>
        <v>0.03775578703703703</v>
      </c>
      <c r="Q28" s="12"/>
      <c r="R28" s="13">
        <f t="shared" si="3"/>
        <v>0.03775578703703703</v>
      </c>
      <c r="S28" s="13">
        <f t="shared" si="0"/>
        <v>0.0030729166666666613</v>
      </c>
      <c r="T28" s="13">
        <f t="shared" si="4"/>
        <v>3.7037037037029874E-05</v>
      </c>
    </row>
    <row r="29" spans="1:20" s="16" customFormat="1" ht="22.5" customHeight="1">
      <c r="A29" s="15">
        <f t="shared" si="1"/>
        <v>25</v>
      </c>
      <c r="B29" s="15">
        <v>1</v>
      </c>
      <c r="C29" s="15">
        <v>33</v>
      </c>
      <c r="D29" s="20" t="s">
        <v>100</v>
      </c>
      <c r="E29" s="18" t="s">
        <v>101</v>
      </c>
      <c r="F29" s="21" t="s">
        <v>102</v>
      </c>
      <c r="G29" s="11" t="s">
        <v>103</v>
      </c>
      <c r="H29" s="13">
        <v>0.004076388888888889</v>
      </c>
      <c r="I29" s="13">
        <v>0.007156249999999999</v>
      </c>
      <c r="J29" s="13">
        <v>0.004039351851851852</v>
      </c>
      <c r="K29" s="13">
        <v>0.006998842592592592</v>
      </c>
      <c r="L29" s="13">
        <v>0.006861111111111112</v>
      </c>
      <c r="M29" s="13">
        <v>0.0007905092592592594</v>
      </c>
      <c r="N29" s="13">
        <v>0.000787037037037037</v>
      </c>
      <c r="O29" s="13">
        <v>0.007068287037037036</v>
      </c>
      <c r="P29" s="13">
        <f t="shared" si="2"/>
        <v>0.03777777777777778</v>
      </c>
      <c r="Q29" s="12"/>
      <c r="R29" s="13">
        <f t="shared" si="3"/>
        <v>0.03777777777777778</v>
      </c>
      <c r="S29" s="13">
        <f t="shared" si="0"/>
        <v>0.0030949074074074073</v>
      </c>
      <c r="T29" s="13">
        <f t="shared" si="4"/>
        <v>2.199074074074603E-05</v>
      </c>
    </row>
    <row r="30" spans="1:20" s="16" customFormat="1" ht="22.5" customHeight="1">
      <c r="A30" s="15">
        <f t="shared" si="1"/>
        <v>26</v>
      </c>
      <c r="B30" s="15">
        <v>8</v>
      </c>
      <c r="C30" s="15">
        <v>25</v>
      </c>
      <c r="D30" s="17" t="s">
        <v>104</v>
      </c>
      <c r="E30" s="18" t="s">
        <v>105</v>
      </c>
      <c r="F30" s="19" t="s">
        <v>106</v>
      </c>
      <c r="G30" s="11" t="s">
        <v>55</v>
      </c>
      <c r="H30" s="13">
        <v>0.004344907407407408</v>
      </c>
      <c r="I30" s="13">
        <v>0.007168981481481482</v>
      </c>
      <c r="J30" s="13">
        <v>0.004097222222222223</v>
      </c>
      <c r="K30" s="13">
        <v>0.006947916666666667</v>
      </c>
      <c r="L30" s="13">
        <v>0.006775462962962962</v>
      </c>
      <c r="M30" s="13">
        <v>0.0007638888888888889</v>
      </c>
      <c r="N30" s="13">
        <v>0.0007627314814814815</v>
      </c>
      <c r="O30" s="13">
        <v>0.006934027777777778</v>
      </c>
      <c r="P30" s="13">
        <f t="shared" si="2"/>
        <v>0.03779513888888889</v>
      </c>
      <c r="Q30" s="12"/>
      <c r="R30" s="13">
        <f t="shared" si="3"/>
        <v>0.03779513888888889</v>
      </c>
      <c r="S30" s="13">
        <f t="shared" si="0"/>
        <v>0.003112268518518521</v>
      </c>
      <c r="T30" s="13">
        <f t="shared" si="4"/>
        <v>1.7361111111113825E-05</v>
      </c>
    </row>
    <row r="31" spans="1:20" s="16" customFormat="1" ht="22.5" customHeight="1">
      <c r="A31" s="15">
        <f t="shared" si="1"/>
        <v>27</v>
      </c>
      <c r="B31" s="15">
        <v>2</v>
      </c>
      <c r="C31" s="15">
        <v>36</v>
      </c>
      <c r="D31" s="17" t="s">
        <v>107</v>
      </c>
      <c r="E31" s="18" t="s">
        <v>108</v>
      </c>
      <c r="F31" s="19" t="s">
        <v>109</v>
      </c>
      <c r="G31" s="11" t="s">
        <v>87</v>
      </c>
      <c r="H31" s="13">
        <v>0.0042199074074074075</v>
      </c>
      <c r="I31" s="13">
        <v>0.0071354166666666675</v>
      </c>
      <c r="J31" s="13">
        <v>0.004142361111111111</v>
      </c>
      <c r="K31" s="13">
        <v>0.007037037037037037</v>
      </c>
      <c r="L31" s="13">
        <v>0.006835648148148149</v>
      </c>
      <c r="M31" s="13">
        <v>0.0007812499999999999</v>
      </c>
      <c r="N31" s="13">
        <v>0.0007939814814814814</v>
      </c>
      <c r="O31" s="13">
        <v>0.0070428240740740755</v>
      </c>
      <c r="P31" s="13">
        <f t="shared" si="2"/>
        <v>0.03798842592592593</v>
      </c>
      <c r="Q31" s="12"/>
      <c r="R31" s="13">
        <f t="shared" si="3"/>
        <v>0.03798842592592593</v>
      </c>
      <c r="S31" s="13">
        <f t="shared" si="0"/>
        <v>0.0033055555555555616</v>
      </c>
      <c r="T31" s="13">
        <f t="shared" si="4"/>
        <v>0.00019328703703704042</v>
      </c>
    </row>
    <row r="32" spans="1:20" s="16" customFormat="1" ht="22.5" customHeight="1">
      <c r="A32" s="15">
        <f t="shared" si="1"/>
        <v>28</v>
      </c>
      <c r="B32" s="15">
        <v>9</v>
      </c>
      <c r="C32" s="15">
        <v>23</v>
      </c>
      <c r="D32" s="20" t="s">
        <v>110</v>
      </c>
      <c r="E32" s="18" t="s">
        <v>111</v>
      </c>
      <c r="F32" s="21" t="s">
        <v>112</v>
      </c>
      <c r="G32" s="11" t="s">
        <v>55</v>
      </c>
      <c r="H32" s="13">
        <v>0.004342592592592592</v>
      </c>
      <c r="I32" s="13">
        <v>0.0072199074074074075</v>
      </c>
      <c r="J32" s="13">
        <v>0.004092592592592593</v>
      </c>
      <c r="K32" s="13">
        <v>0.0070625</v>
      </c>
      <c r="L32" s="13">
        <v>0.006857638888888889</v>
      </c>
      <c r="M32" s="13">
        <v>0.0007824074074074074</v>
      </c>
      <c r="N32" s="13">
        <v>0.0007858796296296295</v>
      </c>
      <c r="O32" s="13">
        <v>0.006945601851851852</v>
      </c>
      <c r="P32" s="13">
        <f t="shared" si="2"/>
        <v>0.03808912037037037</v>
      </c>
      <c r="Q32" s="12"/>
      <c r="R32" s="13">
        <f t="shared" si="3"/>
        <v>0.03808912037037037</v>
      </c>
      <c r="S32" s="13">
        <f t="shared" si="0"/>
        <v>0.0034062499999999996</v>
      </c>
      <c r="T32" s="13">
        <f t="shared" si="4"/>
        <v>0.00010069444444443798</v>
      </c>
    </row>
    <row r="33" spans="1:20" s="16" customFormat="1" ht="22.5" customHeight="1">
      <c r="A33" s="15">
        <f t="shared" si="1"/>
        <v>29</v>
      </c>
      <c r="B33" s="15">
        <v>2</v>
      </c>
      <c r="C33" s="15">
        <v>34</v>
      </c>
      <c r="D33" s="20" t="s">
        <v>113</v>
      </c>
      <c r="E33" s="18" t="s">
        <v>114</v>
      </c>
      <c r="F33" s="21" t="s">
        <v>115</v>
      </c>
      <c r="G33" s="11" t="s">
        <v>103</v>
      </c>
      <c r="H33" s="13">
        <v>0.004232638888888889</v>
      </c>
      <c r="I33" s="13">
        <v>0.007199074074074074</v>
      </c>
      <c r="J33" s="13">
        <v>0.004124999999999999</v>
      </c>
      <c r="K33" s="13">
        <v>0.007112268518518519</v>
      </c>
      <c r="L33" s="13">
        <v>0.006952546296296296</v>
      </c>
      <c r="M33" s="13">
        <v>0.0007673611111111111</v>
      </c>
      <c r="N33" s="13">
        <v>0.0007777777777777778</v>
      </c>
      <c r="O33" s="13">
        <v>0.007138888888888888</v>
      </c>
      <c r="P33" s="13">
        <f t="shared" si="2"/>
        <v>0.03830555555555555</v>
      </c>
      <c r="Q33" s="12"/>
      <c r="R33" s="13">
        <f t="shared" si="3"/>
        <v>0.03830555555555555</v>
      </c>
      <c r="S33" s="13">
        <f t="shared" si="0"/>
        <v>0.00362268518518518</v>
      </c>
      <c r="T33" s="13">
        <f t="shared" si="4"/>
        <v>0.00021643518518518062</v>
      </c>
    </row>
    <row r="34" spans="1:20" s="16" customFormat="1" ht="22.5" customHeight="1">
      <c r="A34" s="15">
        <f t="shared" si="1"/>
        <v>30</v>
      </c>
      <c r="B34" s="15">
        <v>3</v>
      </c>
      <c r="C34" s="15">
        <v>35</v>
      </c>
      <c r="D34" s="20" t="s">
        <v>116</v>
      </c>
      <c r="E34" s="18" t="s">
        <v>117</v>
      </c>
      <c r="F34" s="21" t="s">
        <v>118</v>
      </c>
      <c r="G34" s="11" t="s">
        <v>103</v>
      </c>
      <c r="H34" s="13">
        <v>0.004291666666666667</v>
      </c>
      <c r="I34" s="13">
        <v>0.007336805555555555</v>
      </c>
      <c r="J34" s="13">
        <v>0.004190972222222222</v>
      </c>
      <c r="K34" s="13">
        <v>0.0071261574074074074</v>
      </c>
      <c r="L34" s="13">
        <v>0.0068310185185185175</v>
      </c>
      <c r="M34" s="13">
        <v>0.0007476851851851851</v>
      </c>
      <c r="N34" s="13">
        <v>0.000755787037037037</v>
      </c>
      <c r="O34" s="13">
        <v>0.007035879629629629</v>
      </c>
      <c r="P34" s="13">
        <f t="shared" si="2"/>
        <v>0.03831597222222222</v>
      </c>
      <c r="Q34" s="12"/>
      <c r="R34" s="13">
        <f t="shared" si="3"/>
        <v>0.03831597222222222</v>
      </c>
      <c r="S34" s="13">
        <f t="shared" si="0"/>
        <v>0.0036331018518518457</v>
      </c>
      <c r="T34" s="13">
        <f t="shared" si="4"/>
        <v>1.041666666666552E-05</v>
      </c>
    </row>
    <row r="35" spans="1:20" s="16" customFormat="1" ht="22.5" customHeight="1">
      <c r="A35" s="15">
        <f t="shared" si="1"/>
        <v>31</v>
      </c>
      <c r="B35" s="15">
        <v>10</v>
      </c>
      <c r="C35" s="15">
        <v>30</v>
      </c>
      <c r="D35" s="17" t="s">
        <v>119</v>
      </c>
      <c r="E35" s="18" t="s">
        <v>120</v>
      </c>
      <c r="F35" s="19" t="s">
        <v>121</v>
      </c>
      <c r="G35" s="11" t="s">
        <v>55</v>
      </c>
      <c r="H35" s="13">
        <v>0.00442824074074074</v>
      </c>
      <c r="I35" s="13">
        <v>0.00754861111111111</v>
      </c>
      <c r="J35" s="13">
        <v>0.004134259259259259</v>
      </c>
      <c r="K35" s="13">
        <v>0.007084490740740741</v>
      </c>
      <c r="L35" s="13">
        <v>0.006869212962962963</v>
      </c>
      <c r="M35" s="13">
        <v>0.0008252314814814816</v>
      </c>
      <c r="N35" s="13">
        <v>0.0007997685185185186</v>
      </c>
      <c r="O35" s="13">
        <v>0.007938657407407406</v>
      </c>
      <c r="P35" s="13">
        <f t="shared" si="2"/>
        <v>0.039628472222222225</v>
      </c>
      <c r="Q35" s="12"/>
      <c r="R35" s="13">
        <f t="shared" si="3"/>
        <v>0.039628472222222225</v>
      </c>
      <c r="S35" s="13">
        <f t="shared" si="0"/>
        <v>0.004945601851851854</v>
      </c>
      <c r="T35" s="13">
        <f t="shared" si="4"/>
        <v>0.001312500000000008</v>
      </c>
    </row>
    <row r="36" spans="1:20" s="16" customFormat="1" ht="22.5" customHeight="1">
      <c r="A36" s="15">
        <f t="shared" si="1"/>
        <v>32</v>
      </c>
      <c r="B36" s="15">
        <v>4</v>
      </c>
      <c r="C36" s="15">
        <v>39</v>
      </c>
      <c r="D36" s="17" t="s">
        <v>122</v>
      </c>
      <c r="E36" s="18" t="s">
        <v>123</v>
      </c>
      <c r="F36" s="19" t="s">
        <v>124</v>
      </c>
      <c r="G36" s="11" t="s">
        <v>103</v>
      </c>
      <c r="H36" s="13">
        <v>0.004292824074074074</v>
      </c>
      <c r="I36" s="13">
        <v>0.007263888888888889</v>
      </c>
      <c r="J36" s="13">
        <v>0.004380787037037037</v>
      </c>
      <c r="K36" s="13">
        <v>0.007288194444444444</v>
      </c>
      <c r="L36" s="13">
        <v>0.007269675925925926</v>
      </c>
      <c r="M36" s="13">
        <v>0.0008020833333333334</v>
      </c>
      <c r="N36" s="13">
        <v>0.0008078703703703704</v>
      </c>
      <c r="O36" s="13">
        <v>0.00779050925925926</v>
      </c>
      <c r="P36" s="13">
        <f t="shared" si="2"/>
        <v>0.03989583333333333</v>
      </c>
      <c r="Q36" s="12"/>
      <c r="R36" s="13">
        <f t="shared" si="3"/>
        <v>0.03989583333333333</v>
      </c>
      <c r="S36" s="13">
        <f t="shared" si="0"/>
        <v>0.005212962962962961</v>
      </c>
      <c r="T36" s="13">
        <f t="shared" si="4"/>
        <v>0.0002673611111111071</v>
      </c>
    </row>
    <row r="37" spans="1:20" s="16" customFormat="1" ht="22.5" customHeight="1">
      <c r="A37" s="15">
        <f t="shared" si="1"/>
        <v>33</v>
      </c>
      <c r="B37" s="15">
        <v>5</v>
      </c>
      <c r="C37" s="15">
        <v>41</v>
      </c>
      <c r="D37" s="20" t="s">
        <v>125</v>
      </c>
      <c r="E37" s="18" t="s">
        <v>126</v>
      </c>
      <c r="F37" s="21" t="s">
        <v>127</v>
      </c>
      <c r="G37" s="11" t="s">
        <v>103</v>
      </c>
      <c r="H37" s="13">
        <v>0.004405092592592593</v>
      </c>
      <c r="I37" s="13">
        <v>0.007403935185185186</v>
      </c>
      <c r="J37" s="13">
        <v>0.004278935185185185</v>
      </c>
      <c r="K37" s="13">
        <v>0.007379629629629629</v>
      </c>
      <c r="L37" s="13">
        <v>0.007484953703703705</v>
      </c>
      <c r="M37" s="13">
        <v>0.0008287037037037038</v>
      </c>
      <c r="N37" s="13">
        <v>0.0008368055555555556</v>
      </c>
      <c r="O37" s="13">
        <v>0.008399305555555556</v>
      </c>
      <c r="P37" s="13">
        <f t="shared" si="2"/>
        <v>0.041017361111111116</v>
      </c>
      <c r="Q37" s="12"/>
      <c r="R37" s="13">
        <f t="shared" si="3"/>
        <v>0.041017361111111116</v>
      </c>
      <c r="S37" s="13">
        <f t="shared" si="0"/>
        <v>0.006334490740740745</v>
      </c>
      <c r="T37" s="13">
        <f t="shared" si="4"/>
        <v>0.0011215277777777838</v>
      </c>
    </row>
    <row r="38" spans="1:20" s="16" customFormat="1" ht="22.5" customHeight="1">
      <c r="A38" s="15">
        <f t="shared" si="1"/>
        <v>34</v>
      </c>
      <c r="B38" s="15">
        <v>3</v>
      </c>
      <c r="C38" s="15">
        <v>37</v>
      </c>
      <c r="D38" s="20" t="s">
        <v>128</v>
      </c>
      <c r="E38" s="18" t="s">
        <v>129</v>
      </c>
      <c r="F38" s="21" t="s">
        <v>130</v>
      </c>
      <c r="G38" s="11" t="s">
        <v>87</v>
      </c>
      <c r="H38" s="13">
        <v>0.004480324074074075</v>
      </c>
      <c r="I38" s="13">
        <v>0.007520833333333333</v>
      </c>
      <c r="J38" s="13">
        <v>0.004394675925925926</v>
      </c>
      <c r="K38" s="13">
        <v>0.007787037037037037</v>
      </c>
      <c r="L38" s="13">
        <v>0.007508101851851853</v>
      </c>
      <c r="M38" s="13">
        <v>0.00084375</v>
      </c>
      <c r="N38" s="13">
        <v>0.0008495370370370371</v>
      </c>
      <c r="O38" s="13">
        <v>0.007956018518518519</v>
      </c>
      <c r="P38" s="13">
        <f t="shared" si="2"/>
        <v>0.04134027777777778</v>
      </c>
      <c r="Q38" s="12"/>
      <c r="R38" s="13">
        <f t="shared" si="3"/>
        <v>0.04134027777777778</v>
      </c>
      <c r="S38" s="13">
        <f t="shared" si="0"/>
        <v>0.0066574074074074105</v>
      </c>
      <c r="T38" s="13">
        <f t="shared" si="4"/>
        <v>0.0003229166666666658</v>
      </c>
    </row>
    <row r="39" spans="1:20" s="16" customFormat="1" ht="22.5" customHeight="1">
      <c r="A39" s="15">
        <f t="shared" si="1"/>
        <v>35</v>
      </c>
      <c r="B39" s="15">
        <v>6</v>
      </c>
      <c r="C39" s="15">
        <v>40</v>
      </c>
      <c r="D39" s="17" t="s">
        <v>131</v>
      </c>
      <c r="E39" s="18" t="s">
        <v>132</v>
      </c>
      <c r="F39" s="19" t="s">
        <v>133</v>
      </c>
      <c r="G39" s="11" t="s">
        <v>103</v>
      </c>
      <c r="H39" s="13">
        <v>0.004578703703703704</v>
      </c>
      <c r="I39" s="13">
        <v>0.007726851851851852</v>
      </c>
      <c r="J39" s="13">
        <v>0.004565972222222222</v>
      </c>
      <c r="K39" s="13">
        <v>0.00763425925925926</v>
      </c>
      <c r="L39" s="13">
        <v>0.007445601851851852</v>
      </c>
      <c r="M39" s="13">
        <v>0.000824074074074074</v>
      </c>
      <c r="N39" s="13">
        <v>0.0008356481481481482</v>
      </c>
      <c r="O39" s="13">
        <v>0.007773148148148148</v>
      </c>
      <c r="P39" s="13">
        <f t="shared" si="2"/>
        <v>0.04138425925925926</v>
      </c>
      <c r="Q39" s="12"/>
      <c r="R39" s="13">
        <f t="shared" si="3"/>
        <v>0.04138425925925926</v>
      </c>
      <c r="S39" s="13">
        <f t="shared" si="0"/>
        <v>0.006701388888888889</v>
      </c>
      <c r="T39" s="13">
        <f t="shared" si="4"/>
        <v>4.398148148147818E-05</v>
      </c>
    </row>
    <row r="40" spans="1:20" s="16" customFormat="1" ht="22.5" customHeight="1">
      <c r="A40" s="15">
        <f t="shared" si="1"/>
        <v>36</v>
      </c>
      <c r="B40" s="15">
        <v>5</v>
      </c>
      <c r="C40" s="15">
        <v>42</v>
      </c>
      <c r="D40" s="20" t="s">
        <v>134</v>
      </c>
      <c r="E40" s="18" t="s">
        <v>135</v>
      </c>
      <c r="F40" s="21" t="s">
        <v>136</v>
      </c>
      <c r="G40" s="11" t="s">
        <v>68</v>
      </c>
      <c r="H40" s="13">
        <v>0.004903935185185186</v>
      </c>
      <c r="I40" s="13">
        <v>0.008517361111111111</v>
      </c>
      <c r="J40" s="13">
        <v>0.004722222222222222</v>
      </c>
      <c r="K40" s="13">
        <v>0.008208333333333333</v>
      </c>
      <c r="L40" s="13">
        <v>0.007609953703703705</v>
      </c>
      <c r="M40" s="13">
        <v>0.000886574074074074</v>
      </c>
      <c r="N40" s="13">
        <v>0.0008634259259259259</v>
      </c>
      <c r="O40" s="13">
        <v>0.00813425925925926</v>
      </c>
      <c r="P40" s="34">
        <f t="shared" si="2"/>
        <v>0.04384606481481481</v>
      </c>
      <c r="Q40" s="12"/>
      <c r="R40" s="34">
        <f t="shared" si="3"/>
        <v>0.04384606481481481</v>
      </c>
      <c r="S40" s="13">
        <f t="shared" si="0"/>
        <v>0.009163194444444439</v>
      </c>
      <c r="T40" s="13">
        <f t="shared" si="4"/>
        <v>0.0024618055555555504</v>
      </c>
    </row>
    <row r="41" spans="1:20" s="16" customFormat="1" ht="22.5" customHeight="1">
      <c r="A41" s="15">
        <f t="shared" si="1"/>
        <v>37</v>
      </c>
      <c r="B41" s="15">
        <v>7</v>
      </c>
      <c r="C41" s="15">
        <v>32</v>
      </c>
      <c r="D41" s="20" t="s">
        <v>137</v>
      </c>
      <c r="E41" s="18" t="s">
        <v>138</v>
      </c>
      <c r="F41" s="21" t="s">
        <v>139</v>
      </c>
      <c r="G41" s="11" t="s">
        <v>103</v>
      </c>
      <c r="H41" s="13">
        <v>0.00420949074074074</v>
      </c>
      <c r="I41" s="13">
        <v>0.007172453703703704</v>
      </c>
      <c r="J41" s="13">
        <v>0.004079861111111111</v>
      </c>
      <c r="K41" s="13">
        <v>0.0071261574074074074</v>
      </c>
      <c r="L41" s="13">
        <v>0.007061342592592592</v>
      </c>
      <c r="M41" s="13">
        <v>0.0007719907407407406</v>
      </c>
      <c r="N41" s="13">
        <v>0.0007743055555555555</v>
      </c>
      <c r="O41" s="13">
        <v>0.007216435185185186</v>
      </c>
      <c r="P41" s="13">
        <f t="shared" si="2"/>
        <v>0.038412037037037036</v>
      </c>
      <c r="Q41" s="12">
        <v>0.006944444444444444</v>
      </c>
      <c r="R41" s="34">
        <f t="shared" si="3"/>
        <v>0.045356481481481484</v>
      </c>
      <c r="S41" s="13">
        <f t="shared" si="0"/>
        <v>0.010673611111111113</v>
      </c>
      <c r="T41" s="13">
        <f t="shared" si="4"/>
        <v>0.0015104166666666738</v>
      </c>
    </row>
    <row r="42" spans="1:20" s="16" customFormat="1" ht="22.5" customHeight="1">
      <c r="A42" s="15"/>
      <c r="B42" s="15"/>
      <c r="C42" s="15">
        <v>17</v>
      </c>
      <c r="D42" s="17" t="s">
        <v>140</v>
      </c>
      <c r="E42" s="18" t="s">
        <v>141</v>
      </c>
      <c r="F42" s="19" t="s">
        <v>142</v>
      </c>
      <c r="G42" s="11" t="s">
        <v>28</v>
      </c>
      <c r="H42" s="13">
        <v>0.004149305555555555</v>
      </c>
      <c r="I42" s="13">
        <v>0.007008101851851852</v>
      </c>
      <c r="J42" s="13">
        <v>0.003976851851851852</v>
      </c>
      <c r="K42" s="13">
        <v>0.006962962962962963</v>
      </c>
      <c r="L42" s="13"/>
      <c r="M42" s="13"/>
      <c r="N42" s="13"/>
      <c r="O42" s="13"/>
      <c r="P42" s="13"/>
      <c r="Q42" s="12"/>
      <c r="R42" s="13" t="s">
        <v>15</v>
      </c>
      <c r="S42" s="13"/>
      <c r="T42" s="13"/>
    </row>
    <row r="43" spans="1:20" s="16" customFormat="1" ht="22.5" customHeight="1">
      <c r="A43" s="15"/>
      <c r="B43" s="15"/>
      <c r="C43" s="15">
        <v>18</v>
      </c>
      <c r="D43" s="17" t="s">
        <v>143</v>
      </c>
      <c r="E43" s="18" t="s">
        <v>144</v>
      </c>
      <c r="F43" s="21" t="s">
        <v>145</v>
      </c>
      <c r="G43" s="11" t="s">
        <v>28</v>
      </c>
      <c r="H43" s="13">
        <v>0.003916666666666666</v>
      </c>
      <c r="I43" s="13">
        <v>0.006603009259259259</v>
      </c>
      <c r="J43" s="13"/>
      <c r="K43" s="13"/>
      <c r="L43" s="13"/>
      <c r="M43" s="13"/>
      <c r="N43" s="13"/>
      <c r="O43" s="13"/>
      <c r="P43" s="13"/>
      <c r="Q43" s="12"/>
      <c r="R43" s="13" t="s">
        <v>15</v>
      </c>
      <c r="S43" s="13"/>
      <c r="T43" s="13"/>
    </row>
    <row r="44" spans="1:20" s="16" customFormat="1" ht="22.5" customHeight="1">
      <c r="A44" s="15"/>
      <c r="B44" s="15"/>
      <c r="C44" s="15">
        <v>20</v>
      </c>
      <c r="D44" s="17" t="s">
        <v>146</v>
      </c>
      <c r="E44" s="18" t="s">
        <v>147</v>
      </c>
      <c r="F44" s="19" t="s">
        <v>148</v>
      </c>
      <c r="G44" s="11" t="s">
        <v>55</v>
      </c>
      <c r="H44" s="13"/>
      <c r="I44" s="13"/>
      <c r="J44" s="13"/>
      <c r="K44" s="13"/>
      <c r="L44" s="13"/>
      <c r="M44" s="13"/>
      <c r="N44" s="13"/>
      <c r="O44" s="13"/>
      <c r="P44" s="13"/>
      <c r="Q44" s="12"/>
      <c r="R44" s="13" t="s">
        <v>15</v>
      </c>
      <c r="S44" s="13"/>
      <c r="T44" s="13"/>
    </row>
    <row r="45" spans="1:20" s="16" customFormat="1" ht="22.5" customHeight="1">
      <c r="A45" s="15"/>
      <c r="B45" s="15"/>
      <c r="C45" s="15">
        <v>28</v>
      </c>
      <c r="D45" s="20" t="s">
        <v>149</v>
      </c>
      <c r="E45" s="18" t="s">
        <v>150</v>
      </c>
      <c r="F45" s="21" t="s">
        <v>151</v>
      </c>
      <c r="G45" s="11" t="s">
        <v>55</v>
      </c>
      <c r="H45" s="13">
        <v>0.004175925925925926</v>
      </c>
      <c r="I45" s="13"/>
      <c r="J45" s="13"/>
      <c r="K45" s="13"/>
      <c r="L45" s="13"/>
      <c r="M45" s="13"/>
      <c r="N45" s="13"/>
      <c r="O45" s="13"/>
      <c r="P45" s="13"/>
      <c r="Q45" s="12"/>
      <c r="R45" s="13" t="s">
        <v>15</v>
      </c>
      <c r="S45" s="13"/>
      <c r="T45" s="13"/>
    </row>
    <row r="46" spans="1:20" s="16" customFormat="1" ht="22.5" customHeight="1">
      <c r="A46" s="15" t="s">
        <v>22</v>
      </c>
      <c r="B46" s="15"/>
      <c r="C46" s="15">
        <v>15</v>
      </c>
      <c r="D46" s="17" t="s">
        <v>152</v>
      </c>
      <c r="E46" s="18" t="s">
        <v>153</v>
      </c>
      <c r="F46" s="19" t="s">
        <v>154</v>
      </c>
      <c r="G46" s="11" t="s">
        <v>68</v>
      </c>
      <c r="H46" s="13">
        <v>0.004105324074074075</v>
      </c>
      <c r="I46" s="13">
        <v>0.006908564814814815</v>
      </c>
      <c r="J46" s="13">
        <v>0.003972222222222222</v>
      </c>
      <c r="K46" s="13">
        <v>0.006922453703703704</v>
      </c>
      <c r="L46" s="13"/>
      <c r="M46" s="13"/>
      <c r="N46" s="13"/>
      <c r="O46" s="13"/>
      <c r="P46" s="13"/>
      <c r="Q46" s="12"/>
      <c r="R46" s="13" t="s">
        <v>15</v>
      </c>
      <c r="S46" s="13"/>
      <c r="T46" s="13"/>
    </row>
    <row r="47" spans="1:20" s="16" customFormat="1" ht="22.5" customHeight="1">
      <c r="A47" s="15" t="s">
        <v>22</v>
      </c>
      <c r="B47" s="15"/>
      <c r="C47" s="15">
        <v>43</v>
      </c>
      <c r="D47" s="17" t="s">
        <v>155</v>
      </c>
      <c r="E47" s="18" t="s">
        <v>156</v>
      </c>
      <c r="F47" s="19" t="s">
        <v>157</v>
      </c>
      <c r="G47" s="11" t="s">
        <v>87</v>
      </c>
      <c r="H47" s="13"/>
      <c r="I47" s="13"/>
      <c r="J47" s="13"/>
      <c r="K47" s="13"/>
      <c r="L47" s="13"/>
      <c r="M47" s="13"/>
      <c r="N47" s="13"/>
      <c r="O47" s="13"/>
      <c r="P47" s="13"/>
      <c r="Q47" s="12"/>
      <c r="R47" s="13" t="s">
        <v>15</v>
      </c>
      <c r="S47" s="13"/>
      <c r="T47" s="13"/>
    </row>
    <row r="48" spans="1:20" s="16" customFormat="1" ht="22.5" customHeight="1">
      <c r="A48" s="15" t="s">
        <v>22</v>
      </c>
      <c r="B48" s="15"/>
      <c r="C48" s="15">
        <v>44</v>
      </c>
      <c r="D48" s="20" t="s">
        <v>158</v>
      </c>
      <c r="E48" s="18" t="s">
        <v>159</v>
      </c>
      <c r="F48" s="21" t="s">
        <v>160</v>
      </c>
      <c r="G48" s="11" t="s">
        <v>87</v>
      </c>
      <c r="H48" s="13"/>
      <c r="I48" s="13"/>
      <c r="J48" s="13"/>
      <c r="K48" s="13"/>
      <c r="L48" s="13"/>
      <c r="M48" s="13"/>
      <c r="N48" s="13"/>
      <c r="O48" s="13"/>
      <c r="P48" s="13"/>
      <c r="Q48" s="12"/>
      <c r="R48" s="13" t="s">
        <v>15</v>
      </c>
      <c r="S48" s="13"/>
      <c r="T48" s="13"/>
    </row>
    <row r="49" spans="1:20" s="16" customFormat="1" ht="22.5" customHeight="1">
      <c r="A49" s="15"/>
      <c r="B49" s="15"/>
      <c r="C49" s="15">
        <v>45</v>
      </c>
      <c r="D49" s="20" t="s">
        <v>161</v>
      </c>
      <c r="E49" s="18" t="s">
        <v>162</v>
      </c>
      <c r="F49" s="21" t="s">
        <v>163</v>
      </c>
      <c r="G49" s="11" t="s">
        <v>87</v>
      </c>
      <c r="H49" s="13"/>
      <c r="I49" s="13"/>
      <c r="J49" s="13"/>
      <c r="K49" s="13"/>
      <c r="L49" s="13"/>
      <c r="M49" s="13"/>
      <c r="N49" s="13"/>
      <c r="O49" s="13"/>
      <c r="P49" s="13"/>
      <c r="Q49" s="12"/>
      <c r="R49" s="13" t="s">
        <v>15</v>
      </c>
      <c r="S49" s="13"/>
      <c r="T49" s="13"/>
    </row>
    <row r="50" spans="1:20" s="16" customFormat="1" ht="22.5" customHeight="1">
      <c r="A50" s="15"/>
      <c r="B50" s="15"/>
      <c r="C50" s="15"/>
      <c r="D50" s="20"/>
      <c r="E50" s="18"/>
      <c r="F50" s="21"/>
      <c r="G50" s="11"/>
      <c r="H50" s="13"/>
      <c r="I50" s="13"/>
      <c r="J50" s="13"/>
      <c r="K50" s="13"/>
      <c r="L50" s="13"/>
      <c r="M50" s="13"/>
      <c r="N50" s="13"/>
      <c r="O50" s="13"/>
      <c r="P50" s="13"/>
      <c r="Q50" s="12"/>
      <c r="R50" s="13"/>
      <c r="S50" s="13"/>
      <c r="T50" s="13"/>
    </row>
    <row r="51" spans="1:20" s="16" customFormat="1" ht="22.5" customHeight="1">
      <c r="A51" s="15"/>
      <c r="B51" s="15"/>
      <c r="C51" s="15">
        <v>46</v>
      </c>
      <c r="D51" s="20" t="s">
        <v>164</v>
      </c>
      <c r="E51" s="18" t="s">
        <v>165</v>
      </c>
      <c r="F51" s="21" t="s">
        <v>166</v>
      </c>
      <c r="G51" s="11" t="s">
        <v>167</v>
      </c>
      <c r="H51" s="13">
        <v>0.004495370370370371</v>
      </c>
      <c r="I51" s="13">
        <v>0.007460648148148149</v>
      </c>
      <c r="J51" s="13">
        <v>0.0042812499999999995</v>
      </c>
      <c r="K51" s="13">
        <v>0.007391203703703703</v>
      </c>
      <c r="L51" s="13">
        <v>0.007223379629629631</v>
      </c>
      <c r="M51" s="13">
        <v>0.0008425925925925926</v>
      </c>
      <c r="N51" s="13">
        <v>0.000824074074074074</v>
      </c>
      <c r="O51" s="13">
        <v>0.007811342592592592</v>
      </c>
      <c r="P51" s="13">
        <f t="shared" si="2"/>
        <v>0.04032986111111111</v>
      </c>
      <c r="Q51" s="12"/>
      <c r="R51" s="13">
        <f t="shared" si="3"/>
        <v>0.04032986111111111</v>
      </c>
      <c r="S51" s="13"/>
      <c r="T51" s="13"/>
    </row>
    <row r="52" spans="1:20" s="16" customFormat="1" ht="22.5" customHeight="1">
      <c r="A52" s="15"/>
      <c r="B52" s="15"/>
      <c r="C52" s="15">
        <v>47</v>
      </c>
      <c r="D52" s="20" t="s">
        <v>168</v>
      </c>
      <c r="E52" s="18" t="s">
        <v>169</v>
      </c>
      <c r="F52" s="21" t="s">
        <v>170</v>
      </c>
      <c r="G52" s="11" t="s">
        <v>167</v>
      </c>
      <c r="H52" s="13">
        <v>0.004820601851851852</v>
      </c>
      <c r="I52" s="13">
        <v>0.007785879629629629</v>
      </c>
      <c r="J52" s="13">
        <v>0.0043136574074074075</v>
      </c>
      <c r="K52" s="13">
        <v>0.0074050925925925925</v>
      </c>
      <c r="L52" s="13">
        <v>0.007339120370370371</v>
      </c>
      <c r="M52" s="13">
        <v>0.0008541666666666667</v>
      </c>
      <c r="N52" s="13">
        <v>0.00084375</v>
      </c>
      <c r="O52" s="13">
        <v>0.007612268518518518</v>
      </c>
      <c r="P52" s="13">
        <f t="shared" si="2"/>
        <v>0.04097453703703703</v>
      </c>
      <c r="Q52" s="12"/>
      <c r="R52" s="13">
        <f t="shared" si="3"/>
        <v>0.04097453703703703</v>
      </c>
      <c r="S52" s="13"/>
      <c r="T52" s="13"/>
    </row>
    <row r="53" spans="1:20" s="24" customFormat="1" ht="32.25" customHeight="1">
      <c r="A53" s="23"/>
      <c r="B53" s="23"/>
      <c r="C53" s="22"/>
      <c r="D53" s="48" t="s">
        <v>171</v>
      </c>
      <c r="E53" s="22"/>
      <c r="G53" s="22"/>
      <c r="H53" s="33"/>
      <c r="I53" s="22"/>
      <c r="J53" s="22"/>
      <c r="K53" s="22"/>
      <c r="L53" s="22"/>
      <c r="M53" s="22"/>
      <c r="N53" s="22"/>
      <c r="O53" s="22"/>
      <c r="P53" s="22"/>
      <c r="Q53" s="25"/>
      <c r="R53" s="22"/>
      <c r="S53" s="22"/>
      <c r="T53" s="22"/>
    </row>
    <row r="54" spans="1:20" s="24" customFormat="1" ht="18" customHeight="1">
      <c r="A54" s="22"/>
      <c r="B54" s="22"/>
      <c r="C54" s="22"/>
      <c r="E54" s="22"/>
      <c r="G54" s="22"/>
      <c r="H54" s="33"/>
      <c r="I54" s="22"/>
      <c r="J54" s="22"/>
      <c r="K54" s="22"/>
      <c r="L54" s="22"/>
      <c r="M54" s="22"/>
      <c r="N54" s="22"/>
      <c r="O54" s="22"/>
      <c r="P54" s="22"/>
      <c r="Q54" s="25"/>
      <c r="R54" s="22"/>
      <c r="S54" s="22"/>
      <c r="T54" s="22"/>
    </row>
    <row r="55" spans="1:20" s="24" customFormat="1" ht="18" customHeight="1">
      <c r="A55" s="22"/>
      <c r="B55" s="22"/>
      <c r="C55" s="22"/>
      <c r="E55" s="22"/>
      <c r="G55" s="22"/>
      <c r="H55" s="33"/>
      <c r="I55" s="22"/>
      <c r="J55" s="22"/>
      <c r="K55" s="22"/>
      <c r="L55" s="22"/>
      <c r="M55" s="22"/>
      <c r="N55" s="22"/>
      <c r="O55" s="22"/>
      <c r="P55" s="22"/>
      <c r="Q55" s="25"/>
      <c r="R55" s="22"/>
      <c r="S55" s="22"/>
      <c r="T55" s="22"/>
    </row>
    <row r="56" spans="1:20" s="24" customFormat="1" ht="18" customHeight="1">
      <c r="A56" s="22"/>
      <c r="B56" s="22"/>
      <c r="C56" s="22"/>
      <c r="E56" s="22"/>
      <c r="G56" s="22"/>
      <c r="H56" s="33"/>
      <c r="I56" s="22"/>
      <c r="J56" s="22"/>
      <c r="K56" s="22"/>
      <c r="L56" s="22"/>
      <c r="M56" s="22"/>
      <c r="N56" s="22"/>
      <c r="O56" s="22"/>
      <c r="P56" s="22"/>
      <c r="Q56" s="25"/>
      <c r="R56" s="22"/>
      <c r="S56" s="22"/>
      <c r="T56" s="22"/>
    </row>
    <row r="57" spans="1:20" s="24" customFormat="1" ht="13.5">
      <c r="A57" s="22"/>
      <c r="B57" s="22"/>
      <c r="C57" s="22"/>
      <c r="E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5"/>
      <c r="R57" s="22"/>
      <c r="S57" s="22"/>
      <c r="T57" s="22"/>
    </row>
    <row r="58" spans="1:20" s="24" customFormat="1" ht="13.5">
      <c r="A58" s="22"/>
      <c r="B58" s="22"/>
      <c r="C58" s="22"/>
      <c r="E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5"/>
      <c r="R58" s="22"/>
      <c r="S58" s="22"/>
      <c r="T58" s="22"/>
    </row>
    <row r="59" spans="1:20" s="24" customFormat="1" ht="13.5">
      <c r="A59" s="22"/>
      <c r="B59" s="22"/>
      <c r="C59" s="22"/>
      <c r="E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5"/>
      <c r="R59" s="22" t="s">
        <v>15</v>
      </c>
      <c r="S59" s="22"/>
      <c r="T59" s="22"/>
    </row>
    <row r="60" spans="1:20" s="24" customFormat="1" ht="13.5">
      <c r="A60" s="22"/>
      <c r="B60" s="22"/>
      <c r="C60" s="22"/>
      <c r="E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5"/>
      <c r="R60" s="22" t="s">
        <v>15</v>
      </c>
      <c r="S60" s="22"/>
      <c r="T60" s="22"/>
    </row>
    <row r="61" spans="1:20" s="24" customFormat="1" ht="13.5">
      <c r="A61" s="22"/>
      <c r="B61" s="22"/>
      <c r="C61" s="22"/>
      <c r="E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5"/>
      <c r="R61" s="22" t="s">
        <v>15</v>
      </c>
      <c r="S61" s="22"/>
      <c r="T61" s="22"/>
    </row>
    <row r="62" spans="1:20" s="24" customFormat="1" ht="13.5">
      <c r="A62" s="22"/>
      <c r="B62" s="22"/>
      <c r="C62" s="22"/>
      <c r="E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5"/>
      <c r="R62" s="22" t="s">
        <v>15</v>
      </c>
      <c r="S62" s="22"/>
      <c r="T62" s="22"/>
    </row>
    <row r="63" spans="1:20" s="24" customFormat="1" ht="13.5">
      <c r="A63" s="22"/>
      <c r="B63" s="22"/>
      <c r="C63" s="22"/>
      <c r="E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5"/>
      <c r="R63" s="22" t="s">
        <v>15</v>
      </c>
      <c r="S63" s="22"/>
      <c r="T63" s="22"/>
    </row>
    <row r="64" spans="1:20" s="24" customFormat="1" ht="13.5">
      <c r="A64" s="22"/>
      <c r="B64" s="22"/>
      <c r="C64" s="22"/>
      <c r="E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5"/>
      <c r="R64" s="22" t="s">
        <v>15</v>
      </c>
      <c r="S64" s="22"/>
      <c r="T64" s="22"/>
    </row>
    <row r="65" spans="1:20" s="24" customFormat="1" ht="13.5">
      <c r="A65" s="22"/>
      <c r="B65" s="22"/>
      <c r="C65" s="22"/>
      <c r="E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5"/>
      <c r="R65" s="22" t="s">
        <v>15</v>
      </c>
      <c r="S65" s="22"/>
      <c r="T65" s="22"/>
    </row>
    <row r="66" spans="1:20" s="24" customFormat="1" ht="13.5">
      <c r="A66" s="22"/>
      <c r="B66" s="22"/>
      <c r="C66" s="22"/>
      <c r="E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5"/>
      <c r="R66" s="22" t="s">
        <v>15</v>
      </c>
      <c r="S66" s="22"/>
      <c r="T66" s="22"/>
    </row>
    <row r="67" spans="1:20" s="24" customFormat="1" ht="13.5">
      <c r="A67" s="22"/>
      <c r="B67" s="22"/>
      <c r="C67" s="22"/>
      <c r="E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5"/>
      <c r="R67" s="22" t="s">
        <v>15</v>
      </c>
      <c r="S67" s="22"/>
      <c r="T67" s="22"/>
    </row>
    <row r="68" spans="1:20" s="24" customFormat="1" ht="13.5">
      <c r="A68" s="22"/>
      <c r="B68" s="22"/>
      <c r="C68" s="22"/>
      <c r="E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5"/>
      <c r="R68" s="22" t="s">
        <v>15</v>
      </c>
      <c r="S68" s="22"/>
      <c r="T68" s="22"/>
    </row>
    <row r="69" spans="1:20" s="24" customFormat="1" ht="13.5">
      <c r="A69" s="22"/>
      <c r="B69" s="22"/>
      <c r="C69" s="22"/>
      <c r="E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5"/>
      <c r="R69" s="22" t="s">
        <v>15</v>
      </c>
      <c r="S69" s="22"/>
      <c r="T69" s="22"/>
    </row>
    <row r="70" spans="1:20" s="24" customFormat="1" ht="13.5">
      <c r="A70" s="22"/>
      <c r="B70" s="22"/>
      <c r="C70" s="22"/>
      <c r="E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5"/>
      <c r="R70" s="22" t="s">
        <v>15</v>
      </c>
      <c r="S70" s="22"/>
      <c r="T70" s="22"/>
    </row>
    <row r="71" spans="1:20" s="24" customFormat="1" ht="13.5">
      <c r="A71" s="22"/>
      <c r="B71" s="22"/>
      <c r="C71" s="22"/>
      <c r="E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5"/>
      <c r="R71" s="22"/>
      <c r="S71" s="22"/>
      <c r="T71" s="22"/>
    </row>
    <row r="72" spans="1:20" s="24" customFormat="1" ht="13.5">
      <c r="A72" s="22"/>
      <c r="B72" s="22"/>
      <c r="C72" s="22"/>
      <c r="E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5"/>
      <c r="R72" s="22"/>
      <c r="S72" s="22"/>
      <c r="T72" s="22"/>
    </row>
    <row r="73" spans="1:20" s="24" customFormat="1" ht="13.5">
      <c r="A73" s="22"/>
      <c r="B73" s="22"/>
      <c r="C73" s="22"/>
      <c r="E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5"/>
      <c r="R73" s="22"/>
      <c r="S73" s="22"/>
      <c r="T73" s="22"/>
    </row>
    <row r="74" spans="1:20" s="24" customFormat="1" ht="13.5">
      <c r="A74" s="22"/>
      <c r="B74" s="22"/>
      <c r="C74" s="22"/>
      <c r="E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5"/>
      <c r="R74" s="22"/>
      <c r="S74" s="22"/>
      <c r="T74" s="22"/>
    </row>
    <row r="75" spans="1:20" s="24" customFormat="1" ht="13.5">
      <c r="A75" s="22"/>
      <c r="B75" s="22"/>
      <c r="C75" s="22"/>
      <c r="E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5"/>
      <c r="R75" s="22"/>
      <c r="S75" s="22"/>
      <c r="T75" s="22"/>
    </row>
    <row r="76" spans="1:20" s="24" customFormat="1" ht="13.5">
      <c r="A76" s="22"/>
      <c r="B76" s="22"/>
      <c r="C76" s="22"/>
      <c r="E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5"/>
      <c r="R76" s="22"/>
      <c r="S76" s="22"/>
      <c r="T76" s="22"/>
    </row>
    <row r="77" spans="1:20" s="24" customFormat="1" ht="13.5">
      <c r="A77" s="22"/>
      <c r="B77" s="22"/>
      <c r="C77" s="22"/>
      <c r="E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5"/>
      <c r="R77" s="22"/>
      <c r="S77" s="22"/>
      <c r="T77" s="22"/>
    </row>
    <row r="78" spans="1:7" ht="13.5">
      <c r="A78" s="22"/>
      <c r="B78" s="22"/>
      <c r="C78" s="22"/>
      <c r="D78" s="24"/>
      <c r="E78" s="22"/>
      <c r="F78" s="24"/>
      <c r="G78" s="22"/>
    </row>
    <row r="79" spans="1:7" ht="13.5">
      <c r="A79" s="22"/>
      <c r="B79" s="22"/>
      <c r="C79" s="22"/>
      <c r="D79" s="24"/>
      <c r="E79" s="22"/>
      <c r="F79" s="24"/>
      <c r="G79" s="22"/>
    </row>
    <row r="80" spans="1:7" ht="13.5">
      <c r="A80" s="22"/>
      <c r="B80" s="22"/>
      <c r="C80" s="22"/>
      <c r="D80" s="24"/>
      <c r="E80" s="22"/>
      <c r="F80" s="24"/>
      <c r="G80" s="22"/>
    </row>
    <row r="81" spans="1:7" ht="13.5">
      <c r="A81" s="22"/>
      <c r="B81" s="22"/>
      <c r="C81" s="22"/>
      <c r="D81" s="24"/>
      <c r="E81" s="22"/>
      <c r="F81" s="24"/>
      <c r="G81" s="22"/>
    </row>
    <row r="82" spans="1:7" ht="13.5">
      <c r="A82" s="22"/>
      <c r="B82" s="22"/>
      <c r="C82" s="22"/>
      <c r="D82" s="24"/>
      <c r="E82" s="22"/>
      <c r="F82" s="24"/>
      <c r="G82" s="22"/>
    </row>
    <row r="83" spans="1:7" ht="13.5">
      <c r="A83" s="22"/>
      <c r="B83" s="22"/>
      <c r="C83" s="22"/>
      <c r="D83" s="24"/>
      <c r="E83" s="22"/>
      <c r="F83" s="24"/>
      <c r="G83" s="22"/>
    </row>
    <row r="84" spans="1:7" ht="13.5">
      <c r="A84" s="22"/>
      <c r="B84" s="22"/>
      <c r="C84" s="22"/>
      <c r="D84" s="24"/>
      <c r="E84" s="22"/>
      <c r="F84" s="24"/>
      <c r="G84" s="22"/>
    </row>
    <row r="85" spans="1:7" ht="13.5">
      <c r="A85" s="22"/>
      <c r="B85" s="22"/>
      <c r="C85" s="22"/>
      <c r="D85" s="24"/>
      <c r="E85" s="22"/>
      <c r="F85" s="24"/>
      <c r="G85" s="22"/>
    </row>
    <row r="86" spans="1:7" ht="13.5">
      <c r="A86" s="22"/>
      <c r="B86" s="22"/>
      <c r="C86" s="22"/>
      <c r="D86" s="24"/>
      <c r="E86" s="22"/>
      <c r="F86" s="24"/>
      <c r="G86" s="22"/>
    </row>
  </sheetData>
  <sheetProtection/>
  <autoFilter ref="A4:T48">
    <sortState ref="A5:T86">
      <sortCondition sortBy="value" ref="Q5:Q86"/>
    </sortState>
  </autoFilter>
  <mergeCells count="11">
    <mergeCell ref="H2:O3"/>
    <mergeCell ref="P2:R3"/>
    <mergeCell ref="T2:T4"/>
    <mergeCell ref="S2:S4"/>
    <mergeCell ref="G2:G4"/>
    <mergeCell ref="F2:F4"/>
    <mergeCell ref="A2:A4"/>
    <mergeCell ref="C2:C4"/>
    <mergeCell ref="D2:D4"/>
    <mergeCell ref="E2:E4"/>
    <mergeCell ref="B2:B4"/>
  </mergeCells>
  <conditionalFormatting sqref="D53 A5:IV52">
    <cfRule type="expression" priority="1" dxfId="0" stopIfTrue="1">
      <formula>MOD(ROW(),2)=0</formula>
    </cfRule>
  </conditionalFormatting>
  <dataValidations count="1">
    <dataValidation allowBlank="1" showInputMessage="1" showErrorMessage="1" imeMode="hiragana" sqref="D5:D13 E5:F52 D16:D52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f.tahira</cp:lastModifiedBy>
  <cp:lastPrinted>2008-09-15T07:23:54Z</cp:lastPrinted>
  <dcterms:created xsi:type="dcterms:W3CDTF">2003-04-10T03:04:44Z</dcterms:created>
  <dcterms:modified xsi:type="dcterms:W3CDTF">2009-11-16T02:53:03Z</dcterms:modified>
  <cp:category/>
  <cp:version/>
  <cp:contentType/>
  <cp:contentStatus/>
</cp:coreProperties>
</file>