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0685" yWindow="135" windowWidth="22860" windowHeight="11040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'速報'!$A$4:$AJ$55</definedName>
    <definedName name="_xlnm.Print_Area" localSheetId="0">'速報'!$A$1:$AJ$36</definedName>
  </definedNames>
  <calcPr fullCalcOnLoad="1"/>
</workbook>
</file>

<file path=xl/sharedStrings.xml><?xml version="1.0" encoding="utf-8"?>
<sst xmlns="http://schemas.openxmlformats.org/spreadsheetml/2006/main" count="191" uniqueCount="117">
  <si>
    <t>SS3</t>
  </si>
  <si>
    <t>SS7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</si>
  <si>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</si>
  <si>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</si>
  <si>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</si>
  <si>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</si>
  <si>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</si>
  <si>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</si>
  <si>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</si>
  <si>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</si>
  <si>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</si>
  <si>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</si>
  <si>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</si>
  <si>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</si>
  <si>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</si>
  <si>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</si>
  <si>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</si>
  <si>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-</t>
  </si>
  <si>
    <t>SS8</t>
  </si>
  <si>
    <t>SS9</t>
  </si>
  <si>
    <t>SS10</t>
  </si>
  <si>
    <t>SS11</t>
  </si>
  <si>
    <t>Day 1</t>
  </si>
  <si>
    <t>Day 1Total</t>
  </si>
  <si>
    <t>Day 2</t>
  </si>
  <si>
    <t>Day 2Total</t>
  </si>
  <si>
    <t>SS6</t>
  </si>
  <si>
    <t>Retired</t>
  </si>
  <si>
    <t>SS4</t>
  </si>
  <si>
    <t>SS5</t>
  </si>
  <si>
    <t>SS12</t>
  </si>
  <si>
    <t>SS13</t>
  </si>
  <si>
    <t>SS14</t>
  </si>
  <si>
    <t>SS15</t>
  </si>
  <si>
    <t>SS16</t>
  </si>
  <si>
    <t>SS17</t>
  </si>
  <si>
    <t>SS18</t>
  </si>
  <si>
    <t>Final Classification　ラリー北海道（round3）</t>
  </si>
  <si>
    <t>奴田原 文雄</t>
  </si>
  <si>
    <t>佐藤 忠宜</t>
  </si>
  <si>
    <t>ランサーエボリューション X</t>
  </si>
  <si>
    <t>JN-4</t>
  </si>
  <si>
    <t>勝田 範彦</t>
  </si>
  <si>
    <t>足立 さやか</t>
  </si>
  <si>
    <t>インプレッサ WRX STi</t>
  </si>
  <si>
    <t>石田 正史</t>
  </si>
  <si>
    <t>竹下 紀子</t>
  </si>
  <si>
    <t>福永 修</t>
  </si>
  <si>
    <t>奥村 久継</t>
  </si>
  <si>
    <t>大嶋 治夫</t>
  </si>
  <si>
    <t>井手上 達也</t>
  </si>
  <si>
    <t>ランサーエボリューション IX</t>
  </si>
  <si>
    <t>岩下 英一</t>
  </si>
  <si>
    <t>高橋 昭彦</t>
  </si>
  <si>
    <t>桑田 幸典</t>
  </si>
  <si>
    <t>澤田 耕一</t>
  </si>
  <si>
    <t>ランサーエボリューション VII</t>
  </si>
  <si>
    <t>杉村 哲郎</t>
  </si>
  <si>
    <t>立久井 和子</t>
  </si>
  <si>
    <t>牟田 周平</t>
  </si>
  <si>
    <t>星野 元</t>
  </si>
  <si>
    <t>星野 博</t>
  </si>
  <si>
    <t>石田 裕一</t>
  </si>
  <si>
    <t>古谷 哲也</t>
  </si>
  <si>
    <t>横川 紀仁</t>
  </si>
  <si>
    <t>村瀬 太</t>
  </si>
  <si>
    <t>宮部 弘陽</t>
  </si>
  <si>
    <t>河野 健司</t>
  </si>
  <si>
    <t>高橋 巧</t>
  </si>
  <si>
    <t>今井 聡</t>
  </si>
  <si>
    <t>宮城 孝仁</t>
  </si>
  <si>
    <t>田中 伸幸</t>
  </si>
  <si>
    <t>遠山 裕美子</t>
  </si>
  <si>
    <t>ミラージュ</t>
  </si>
  <si>
    <t>JN-3</t>
  </si>
  <si>
    <t>曽根 崇仁</t>
  </si>
  <si>
    <t>桝谷 知彦</t>
  </si>
  <si>
    <t>セリカ</t>
  </si>
  <si>
    <t>難波 秀彰</t>
  </si>
  <si>
    <t>大谷 美紀夫</t>
  </si>
  <si>
    <t>大桃 大意</t>
  </si>
  <si>
    <t>露木 明浩</t>
  </si>
  <si>
    <t>鎌田 恭輔</t>
  </si>
  <si>
    <t>早坂 吉照</t>
  </si>
  <si>
    <t>眞貝 知志</t>
  </si>
  <si>
    <t>田中 直哉</t>
  </si>
  <si>
    <t>インテグラ</t>
  </si>
  <si>
    <t>香川 秀樹</t>
  </si>
  <si>
    <t>船木 一祥</t>
  </si>
  <si>
    <t>若槻 幸治郎</t>
  </si>
  <si>
    <t>馬場 裕之</t>
  </si>
  <si>
    <t>パルサー</t>
  </si>
  <si>
    <t>上原 淳</t>
  </si>
  <si>
    <t>森 公聖</t>
  </si>
  <si>
    <t>クリオ ルノースポーツ</t>
  </si>
  <si>
    <t>筒井 克彦</t>
  </si>
  <si>
    <t>山内 洋平</t>
  </si>
  <si>
    <t>山本 剛史</t>
  </si>
  <si>
    <t>漆戸 あゆみ</t>
  </si>
  <si>
    <t>天野 智之</t>
  </si>
  <si>
    <t>井上 裕紀子</t>
  </si>
  <si>
    <t>ヴィッツ</t>
  </si>
  <si>
    <t>JN-2</t>
  </si>
  <si>
    <t>鷲尾 俊一</t>
  </si>
  <si>
    <t>鈴木 隆司</t>
  </si>
  <si>
    <t>スイフト スポーツ</t>
  </si>
  <si>
    <t>和田 誠</t>
  </si>
  <si>
    <t>宗片 さおり</t>
  </si>
  <si>
    <t>夏堀 貴仁</t>
  </si>
  <si>
    <t>鈴木 一也</t>
  </si>
  <si>
    <t>デミオ</t>
  </si>
  <si>
    <t>南野 保</t>
  </si>
  <si>
    <t>ポール サント</t>
  </si>
  <si>
    <t>鎌野 賢志</t>
  </si>
  <si>
    <t>竹平 素信</t>
  </si>
  <si>
    <t>増川 智</t>
  </si>
  <si>
    <t>赤木 弥生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</si>
</sst>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33" borderId="11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1" sqref="G1"/>
    </sheetView>
  </sheetViews>
  <sheetFormatPr defaultColWidth="9.00390625" defaultRowHeight="13.5"/>
  <cols>
    <col min="1" max="2" width="8.50390625" style="15" customWidth="1"/>
    <col min="3" max="3" width="5.00390625" style="15" customWidth="1"/>
    <col min="4" max="4" width="15.625" style="17" customWidth="1"/>
    <col min="5" max="5" width="15.625" style="15" customWidth="1"/>
    <col min="6" max="6" width="42.00390625" style="17" customWidth="1"/>
    <col min="7" max="7" width="9.00390625" style="15" customWidth="1"/>
    <col min="8" max="18" width="12.25390625" style="15" customWidth="1"/>
    <col min="19" max="19" width="12.25390625" style="31" customWidth="1"/>
    <col min="20" max="20" width="12.25390625" style="16" customWidth="1"/>
    <col min="21" max="21" width="12.25390625" style="31" customWidth="1"/>
    <col min="22" max="28" width="12.25390625" style="15" customWidth="1"/>
    <col min="29" max="29" width="12.25390625" style="31" customWidth="1"/>
    <col min="30" max="30" width="12.25390625" style="16" customWidth="1"/>
    <col min="31" max="32" width="12.25390625" style="31" customWidth="1"/>
    <col min="33" max="33" width="12.25390625" style="15" customWidth="1"/>
    <col min="34" max="34" width="12.25390625" style="31" customWidth="1"/>
    <col min="35" max="36" width="13.625" style="15" customWidth="1"/>
    <col min="37" max="16384" width="9.00390625" style="17" customWidth="1"/>
  </cols>
  <sheetData>
    <row r="1" spans="1:36" s="9" customFormat="1" ht="24" customHeight="1">
      <c r="A1" s="29" t="s">
        <v>37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4"/>
      <c r="T1" s="7"/>
      <c r="U1" s="34"/>
      <c r="V1" s="5"/>
      <c r="W1" s="5"/>
      <c r="X1" s="5"/>
      <c r="Y1" s="5"/>
      <c r="Z1" s="5"/>
      <c r="AA1" s="5"/>
      <c r="AB1" s="5"/>
      <c r="AC1" s="34"/>
      <c r="AD1" s="7"/>
      <c r="AE1" s="34"/>
      <c r="AF1" s="34"/>
      <c r="AG1" s="6"/>
      <c r="AH1" s="34"/>
      <c r="AI1" s="8"/>
      <c r="AJ1" s="8"/>
    </row>
    <row r="2" spans="1:36" s="9" customFormat="1" ht="14.25" customHeight="1">
      <c r="A2" s="46" t="s">
        <v>15</v>
      </c>
      <c r="B2" s="46" t="s">
        <v>2</v>
      </c>
      <c r="C2" s="46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36" t="s">
        <v>22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6" t="s">
        <v>23</v>
      </c>
      <c r="T2" s="37"/>
      <c r="U2" s="38"/>
      <c r="V2" s="36" t="s">
        <v>24</v>
      </c>
      <c r="W2" s="37"/>
      <c r="X2" s="37"/>
      <c r="Y2" s="37"/>
      <c r="Z2" s="37"/>
      <c r="AA2" s="37"/>
      <c r="AB2" s="37"/>
      <c r="AC2" s="36" t="s">
        <v>25</v>
      </c>
      <c r="AD2" s="37"/>
      <c r="AE2" s="38"/>
      <c r="AF2" s="36" t="s">
        <v>8</v>
      </c>
      <c r="AG2" s="37"/>
      <c r="AH2" s="38"/>
      <c r="AI2" s="42" t="s">
        <v>9</v>
      </c>
      <c r="AJ2" s="42" t="s">
        <v>16</v>
      </c>
    </row>
    <row r="3" spans="1:36" s="9" customFormat="1" ht="13.5">
      <c r="A3" s="47"/>
      <c r="B3" s="47"/>
      <c r="C3" s="47"/>
      <c r="D3" s="45"/>
      <c r="E3" s="45"/>
      <c r="F3" s="45"/>
      <c r="G3" s="45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39"/>
      <c r="T3" s="40"/>
      <c r="U3" s="41"/>
      <c r="V3" s="39"/>
      <c r="W3" s="40"/>
      <c r="X3" s="40"/>
      <c r="Y3" s="40"/>
      <c r="Z3" s="40"/>
      <c r="AA3" s="40"/>
      <c r="AB3" s="40"/>
      <c r="AC3" s="39"/>
      <c r="AD3" s="40"/>
      <c r="AE3" s="41"/>
      <c r="AF3" s="39"/>
      <c r="AG3" s="40"/>
      <c r="AH3" s="41"/>
      <c r="AI3" s="43"/>
      <c r="AJ3" s="43"/>
    </row>
    <row r="4" spans="1:36" s="14" customFormat="1" ht="16.5" customHeight="1">
      <c r="A4" s="47"/>
      <c r="B4" s="47"/>
      <c r="C4" s="47"/>
      <c r="D4" s="45"/>
      <c r="E4" s="45"/>
      <c r="F4" s="45"/>
      <c r="G4" s="45"/>
      <c r="H4" s="11" t="s">
        <v>10</v>
      </c>
      <c r="I4" s="12" t="s">
        <v>11</v>
      </c>
      <c r="J4" s="11" t="s">
        <v>0</v>
      </c>
      <c r="K4" s="12" t="s">
        <v>28</v>
      </c>
      <c r="L4" s="11" t="s">
        <v>29</v>
      </c>
      <c r="M4" s="12" t="s">
        <v>26</v>
      </c>
      <c r="N4" s="11" t="s">
        <v>1</v>
      </c>
      <c r="O4" s="12" t="s">
        <v>18</v>
      </c>
      <c r="P4" s="11" t="s">
        <v>19</v>
      </c>
      <c r="Q4" s="12" t="s">
        <v>20</v>
      </c>
      <c r="R4" s="11" t="s">
        <v>21</v>
      </c>
      <c r="S4" s="35" t="s">
        <v>12</v>
      </c>
      <c r="T4" s="13" t="s">
        <v>13</v>
      </c>
      <c r="U4" s="35" t="s">
        <v>14</v>
      </c>
      <c r="V4" s="32" t="s">
        <v>30</v>
      </c>
      <c r="W4" s="33" t="s">
        <v>31</v>
      </c>
      <c r="X4" s="32" t="s">
        <v>32</v>
      </c>
      <c r="Y4" s="33" t="s">
        <v>33</v>
      </c>
      <c r="Z4" s="32" t="s">
        <v>34</v>
      </c>
      <c r="AA4" s="33" t="s">
        <v>35</v>
      </c>
      <c r="AB4" s="32" t="s">
        <v>36</v>
      </c>
      <c r="AC4" s="35" t="s">
        <v>12</v>
      </c>
      <c r="AD4" s="13" t="s">
        <v>13</v>
      </c>
      <c r="AE4" s="35" t="s">
        <v>14</v>
      </c>
      <c r="AF4" s="35" t="s">
        <v>12</v>
      </c>
      <c r="AG4" s="10" t="s">
        <v>13</v>
      </c>
      <c r="AH4" s="35" t="s">
        <v>14</v>
      </c>
      <c r="AI4" s="43"/>
      <c r="AJ4" s="43"/>
    </row>
    <row r="5" spans="1:36" s="26" customFormat="1" ht="19.5" customHeight="1">
      <c r="A5" s="25">
        <v>1</v>
      </c>
      <c r="B5" s="25">
        <v>1</v>
      </c>
      <c r="C5" s="18">
        <v>61</v>
      </c>
      <c r="D5" s="19" t="s">
        <v>38</v>
      </c>
      <c r="E5" s="20" t="s">
        <v>39</v>
      </c>
      <c r="F5" s="21" t="s">
        <v>40</v>
      </c>
      <c r="G5" s="22" t="s">
        <v>41</v>
      </c>
      <c r="H5" s="28">
        <v>0.0007118055555555555</v>
      </c>
      <c r="I5" s="28">
        <v>0.010203703703703703</v>
      </c>
      <c r="J5" s="28">
        <v>0.008880787037037038</v>
      </c>
      <c r="K5" s="28">
        <v>0.0015266203703703702</v>
      </c>
      <c r="L5" s="28">
        <v>0.010199074074074074</v>
      </c>
      <c r="M5" s="28">
        <v>0.008835648148148148</v>
      </c>
      <c r="N5" s="28">
        <v>0.0015358796296296294</v>
      </c>
      <c r="O5" s="28">
        <v>0.010579861111111111</v>
      </c>
      <c r="P5" s="28">
        <v>0.009072916666666667</v>
      </c>
      <c r="Q5" s="28">
        <v>0.0007106481481481482</v>
      </c>
      <c r="R5" s="28">
        <v>0.0007152777777777778</v>
      </c>
      <c r="S5" s="30">
        <f>SUM(H5:R5)</f>
        <v>0.06297222222222222</v>
      </c>
      <c r="T5" s="27"/>
      <c r="U5" s="30">
        <f>SUM(S5,T5)</f>
        <v>0.06297222222222222</v>
      </c>
      <c r="V5" s="28">
        <v>0.003136574074074074</v>
      </c>
      <c r="W5" s="28">
        <v>0.005136574074074074</v>
      </c>
      <c r="X5" s="28">
        <v>0.005005787037037037</v>
      </c>
      <c r="Y5" s="28">
        <v>0.003081018518518518</v>
      </c>
      <c r="Z5" s="28">
        <v>0.0049259259259259265</v>
      </c>
      <c r="AA5" s="28">
        <v>0.0050196759259259266</v>
      </c>
      <c r="AB5" s="28">
        <v>0.0007106481481481482</v>
      </c>
      <c r="AC5" s="30">
        <f>SUM(V5:AB5)</f>
        <v>0.027016203703703705</v>
      </c>
      <c r="AD5" s="27"/>
      <c r="AE5" s="30">
        <f>SUM(AC5,AD5)</f>
        <v>0.027016203703703705</v>
      </c>
      <c r="AF5" s="30">
        <f>SUM(S5,AC5)</f>
        <v>0.08998842592592593</v>
      </c>
      <c r="AG5" s="27"/>
      <c r="AH5" s="30">
        <f>SUM(AF5,AG5)</f>
        <v>0.08998842592592593</v>
      </c>
      <c r="AI5" s="28">
        <f>AH5-$AH$5</f>
        <v>0</v>
      </c>
      <c r="AJ5" s="28" t="s">
        <v>17</v>
      </c>
    </row>
    <row r="6" spans="1:36" s="26" customFormat="1" ht="19.5" customHeight="1">
      <c r="A6" s="25">
        <v>2</v>
      </c>
      <c r="B6" s="25">
        <v>2</v>
      </c>
      <c r="C6" s="18">
        <v>63</v>
      </c>
      <c r="D6" s="19" t="s">
        <v>45</v>
      </c>
      <c r="E6" s="20" t="s">
        <v>46</v>
      </c>
      <c r="F6" s="21" t="s">
        <v>40</v>
      </c>
      <c r="G6" s="22" t="s">
        <v>41</v>
      </c>
      <c r="H6" s="28">
        <v>0.000744212962962963</v>
      </c>
      <c r="I6" s="28">
        <v>0.010537037037037037</v>
      </c>
      <c r="J6" s="28">
        <v>0.00917824074074074</v>
      </c>
      <c r="K6" s="28">
        <v>0.001846064814814815</v>
      </c>
      <c r="L6" s="28">
        <v>0.010449074074074074</v>
      </c>
      <c r="M6" s="28">
        <v>0.008971064814814815</v>
      </c>
      <c r="N6" s="28">
        <v>0.0016307870370370367</v>
      </c>
      <c r="O6" s="28">
        <v>0.010637731481481482</v>
      </c>
      <c r="P6" s="28">
        <v>0.009052083333333334</v>
      </c>
      <c r="Q6" s="28">
        <v>0.0007326388888888889</v>
      </c>
      <c r="R6" s="28">
        <v>0.0007083333333333334</v>
      </c>
      <c r="S6" s="30">
        <f>SUM(H6:R6)</f>
        <v>0.06448726851851852</v>
      </c>
      <c r="T6" s="27"/>
      <c r="U6" s="30">
        <f>SUM(S6,T6)</f>
        <v>0.06448726851851852</v>
      </c>
      <c r="V6" s="28">
        <v>0.00317824074074074</v>
      </c>
      <c r="W6" s="28">
        <v>0.005037037037037037</v>
      </c>
      <c r="X6" s="28">
        <v>0.005001157407407407</v>
      </c>
      <c r="Y6" s="28">
        <v>0.003100694444444444</v>
      </c>
      <c r="Z6" s="28">
        <v>0.004912037037037037</v>
      </c>
      <c r="AA6" s="28">
        <v>0.0050023148148148145</v>
      </c>
      <c r="AB6" s="28">
        <v>0.0007303240740740741</v>
      </c>
      <c r="AC6" s="30">
        <f>SUM(V6:AB6)</f>
        <v>0.02696180555555555</v>
      </c>
      <c r="AD6" s="27"/>
      <c r="AE6" s="30">
        <f>SUM(AC6,AD6)</f>
        <v>0.02696180555555555</v>
      </c>
      <c r="AF6" s="30">
        <f>SUM(S6,AC6)</f>
        <v>0.09144907407407407</v>
      </c>
      <c r="AG6" s="27"/>
      <c r="AH6" s="30">
        <f>SUM(AF6,AG6)</f>
        <v>0.09144907407407407</v>
      </c>
      <c r="AI6" s="28">
        <f>AH6-$AH$5</f>
        <v>0.0014606481481481415</v>
      </c>
      <c r="AJ6" s="28">
        <f>AI6-AI5</f>
        <v>0.0014606481481481415</v>
      </c>
    </row>
    <row r="7" spans="1:36" s="26" customFormat="1" ht="19.5" customHeight="1">
      <c r="A7" s="25">
        <v>3</v>
      </c>
      <c r="B7" s="25">
        <v>3</v>
      </c>
      <c r="C7" s="18">
        <v>62</v>
      </c>
      <c r="D7" s="19" t="s">
        <v>42</v>
      </c>
      <c r="E7" s="20" t="s">
        <v>43</v>
      </c>
      <c r="F7" s="21" t="s">
        <v>44</v>
      </c>
      <c r="G7" s="22" t="s">
        <v>41</v>
      </c>
      <c r="H7" s="28">
        <v>0.0007488425925925926</v>
      </c>
      <c r="I7" s="28">
        <v>0.01067476851851852</v>
      </c>
      <c r="J7" s="28">
        <v>0.00932638888888889</v>
      </c>
      <c r="K7" s="28">
        <v>0.001571759259259259</v>
      </c>
      <c r="L7" s="28">
        <v>0.010484953703703703</v>
      </c>
      <c r="M7" s="28">
        <v>0.008976851851851852</v>
      </c>
      <c r="N7" s="28">
        <v>0.0015543981481481483</v>
      </c>
      <c r="O7" s="28">
        <v>0.010706018518518517</v>
      </c>
      <c r="P7" s="28">
        <v>0.009144675925925926</v>
      </c>
      <c r="Q7" s="28">
        <v>0.0007303240740740741</v>
      </c>
      <c r="R7" s="28">
        <v>0.0007256944444444445</v>
      </c>
      <c r="S7" s="30">
        <f>SUM(H7:R7)</f>
        <v>0.06464467592592592</v>
      </c>
      <c r="T7" s="27"/>
      <c r="U7" s="30">
        <f>SUM(S7,T7)</f>
        <v>0.06464467592592592</v>
      </c>
      <c r="V7" s="28">
        <v>0.00315162037037037</v>
      </c>
      <c r="W7" s="28">
        <v>0.005109953703703704</v>
      </c>
      <c r="X7" s="28">
        <v>0.004991898148148148</v>
      </c>
      <c r="Y7" s="28">
        <v>0.003105324074074074</v>
      </c>
      <c r="Z7" s="28">
        <v>0.004960648148148148</v>
      </c>
      <c r="AA7" s="28">
        <v>0.005060185185185186</v>
      </c>
      <c r="AB7" s="28">
        <v>0.0007546296296296297</v>
      </c>
      <c r="AC7" s="30">
        <f>SUM(V7:AB7)</f>
        <v>0.027134259259259257</v>
      </c>
      <c r="AD7" s="27"/>
      <c r="AE7" s="30">
        <f>SUM(AC7,AD7)</f>
        <v>0.027134259259259257</v>
      </c>
      <c r="AF7" s="30">
        <f>SUM(S7,AC7)</f>
        <v>0.09177893518518518</v>
      </c>
      <c r="AG7" s="27"/>
      <c r="AH7" s="30">
        <f>SUM(AF7,AG7)</f>
        <v>0.09177893518518518</v>
      </c>
      <c r="AI7" s="28">
        <f>AH7-$AH$5</f>
        <v>0.0017905092592592486</v>
      </c>
      <c r="AJ7" s="28">
        <f>AI7-AI6</f>
        <v>0.00032986111111110716</v>
      </c>
    </row>
    <row r="8" spans="1:36" s="26" customFormat="1" ht="19.5" customHeight="1">
      <c r="A8" s="25">
        <v>4</v>
      </c>
      <c r="B8" s="25">
        <v>4</v>
      </c>
      <c r="C8" s="18">
        <v>66</v>
      </c>
      <c r="D8" s="19" t="s">
        <v>52</v>
      </c>
      <c r="E8" s="20" t="s">
        <v>53</v>
      </c>
      <c r="F8" s="21" t="s">
        <v>51</v>
      </c>
      <c r="G8" s="22" t="s">
        <v>41</v>
      </c>
      <c r="H8" s="28">
        <v>0.0007303240740740741</v>
      </c>
      <c r="I8" s="28">
        <v>0.010712962962962964</v>
      </c>
      <c r="J8" s="28">
        <v>0.00925925925925926</v>
      </c>
      <c r="K8" s="28">
        <v>0.0015844907407407407</v>
      </c>
      <c r="L8" s="28">
        <v>0.010700231481481482</v>
      </c>
      <c r="M8" s="28">
        <v>0.008990740740740742</v>
      </c>
      <c r="N8" s="28">
        <v>0.001571759259259259</v>
      </c>
      <c r="O8" s="28">
        <v>0.010814814814814817</v>
      </c>
      <c r="P8" s="28">
        <v>0.009150462962962963</v>
      </c>
      <c r="Q8" s="28">
        <v>0.0011539351851851851</v>
      </c>
      <c r="R8" s="28">
        <v>0.0008946759259259259</v>
      </c>
      <c r="S8" s="30">
        <f>SUM(H8:R8)</f>
        <v>0.06556365740740741</v>
      </c>
      <c r="T8" s="27"/>
      <c r="U8" s="30">
        <f>SUM(S8,T8)</f>
        <v>0.06556365740740741</v>
      </c>
      <c r="V8" s="28">
        <v>0.0031469907407407406</v>
      </c>
      <c r="W8" s="28">
        <v>0.005171296296296296</v>
      </c>
      <c r="X8" s="28">
        <v>0.005118055555555555</v>
      </c>
      <c r="Y8" s="28">
        <v>0.0031331018518518518</v>
      </c>
      <c r="Z8" s="28">
        <v>0.005024305555555555</v>
      </c>
      <c r="AA8" s="28">
        <v>0.005059027777777778</v>
      </c>
      <c r="AB8" s="28">
        <v>0.0007337962962962963</v>
      </c>
      <c r="AC8" s="30">
        <f>SUM(V8:AB8)</f>
        <v>0.027386574074074074</v>
      </c>
      <c r="AD8" s="27"/>
      <c r="AE8" s="30">
        <f>SUM(AC8,AD8)</f>
        <v>0.027386574074074074</v>
      </c>
      <c r="AF8" s="30">
        <f>SUM(S8,AC8)</f>
        <v>0.09295023148148149</v>
      </c>
      <c r="AG8" s="27"/>
      <c r="AH8" s="30">
        <f>SUM(AF8,AG8)</f>
        <v>0.09295023148148149</v>
      </c>
      <c r="AI8" s="28">
        <f>AH8-$AH$5</f>
        <v>0.002961805555555558</v>
      </c>
      <c r="AJ8" s="28">
        <f>AI8-AI7</f>
        <v>0.0011712962962963092</v>
      </c>
    </row>
    <row r="9" spans="1:36" s="26" customFormat="1" ht="19.5" customHeight="1">
      <c r="A9" s="25">
        <v>5</v>
      </c>
      <c r="B9" s="25">
        <v>5</v>
      </c>
      <c r="C9" s="18">
        <v>64</v>
      </c>
      <c r="D9" s="23" t="s">
        <v>47</v>
      </c>
      <c r="E9" s="20" t="s">
        <v>48</v>
      </c>
      <c r="F9" s="21" t="s">
        <v>40</v>
      </c>
      <c r="G9" s="22" t="s">
        <v>41</v>
      </c>
      <c r="H9" s="28">
        <v>0.0007418981481481482</v>
      </c>
      <c r="I9" s="28">
        <v>0.010859953703703705</v>
      </c>
      <c r="J9" s="28">
        <v>0.009471064814814816</v>
      </c>
      <c r="K9" s="28">
        <v>0.0015949074074074075</v>
      </c>
      <c r="L9" s="28">
        <v>0.01062037037037037</v>
      </c>
      <c r="M9" s="28">
        <v>0.009210648148148148</v>
      </c>
      <c r="N9" s="28">
        <v>0.0015787037037037037</v>
      </c>
      <c r="O9" s="28">
        <v>0.011033564814814815</v>
      </c>
      <c r="P9" s="28">
        <v>0.009372685185185185</v>
      </c>
      <c r="Q9" s="28">
        <v>0.0007337962962962963</v>
      </c>
      <c r="R9" s="28">
        <v>0.0007210648148148149</v>
      </c>
      <c r="S9" s="30">
        <f>SUM(H9:R9)</f>
        <v>0.06593865740740742</v>
      </c>
      <c r="T9" s="27"/>
      <c r="U9" s="30">
        <f>SUM(S9,T9)</f>
        <v>0.06593865740740742</v>
      </c>
      <c r="V9" s="28">
        <v>0.003136574074074074</v>
      </c>
      <c r="W9" s="28">
        <v>0.00537037037037037</v>
      </c>
      <c r="X9" s="28">
        <v>0.005090277777777778</v>
      </c>
      <c r="Y9" s="28">
        <v>0.0031550925925925926</v>
      </c>
      <c r="Z9" s="28">
        <v>0.005068287037037037</v>
      </c>
      <c r="AA9" s="28">
        <v>0.00515162037037037</v>
      </c>
      <c r="AB9" s="28">
        <v>0.0007280092592592593</v>
      </c>
      <c r="AC9" s="30">
        <f>SUM(V9:AB9)</f>
        <v>0.02770023148148148</v>
      </c>
      <c r="AD9" s="27"/>
      <c r="AE9" s="30">
        <f>SUM(AC9,AD9)</f>
        <v>0.02770023148148148</v>
      </c>
      <c r="AF9" s="30">
        <f>SUM(S9,AC9)</f>
        <v>0.09363888888888891</v>
      </c>
      <c r="AG9" s="27"/>
      <c r="AH9" s="30">
        <f>SUM(AF9,AG9)</f>
        <v>0.09363888888888891</v>
      </c>
      <c r="AI9" s="28">
        <f>AH9-$AH$5</f>
        <v>0.0036504629629629803</v>
      </c>
      <c r="AJ9" s="28">
        <f>AI9-AI8</f>
        <v>0.0006886574074074225</v>
      </c>
    </row>
    <row r="10" spans="1:36" s="26" customFormat="1" ht="19.5" customHeight="1">
      <c r="A10" s="25">
        <v>6</v>
      </c>
      <c r="B10" s="25">
        <v>6</v>
      </c>
      <c r="C10" s="18">
        <v>67</v>
      </c>
      <c r="D10" s="19" t="s">
        <v>54</v>
      </c>
      <c r="E10" s="20" t="s">
        <v>55</v>
      </c>
      <c r="F10" s="24" t="s">
        <v>56</v>
      </c>
      <c r="G10" s="22" t="s">
        <v>41</v>
      </c>
      <c r="H10" s="28">
        <v>0.0007511574074074074</v>
      </c>
      <c r="I10" s="28">
        <v>0.010800925925925924</v>
      </c>
      <c r="J10" s="28">
        <v>0.009484953703703704</v>
      </c>
      <c r="K10" s="28">
        <v>0.0016180555555555557</v>
      </c>
      <c r="L10" s="28">
        <v>0.010671296296296297</v>
      </c>
      <c r="M10" s="28">
        <v>0.009258101851851852</v>
      </c>
      <c r="N10" s="28">
        <v>0.0016006944444444445</v>
      </c>
      <c r="O10" s="28">
        <v>0.011142361111111112</v>
      </c>
      <c r="P10" s="28">
        <v>0.01031712962962963</v>
      </c>
      <c r="Q10" s="28">
        <v>0.0007569444444444445</v>
      </c>
      <c r="R10" s="28">
        <v>0.0007372685185185186</v>
      </c>
      <c r="S10" s="30">
        <f>SUM(H10:R10)</f>
        <v>0.0671388888888889</v>
      </c>
      <c r="T10" s="27">
        <v>0.0006944444444444445</v>
      </c>
      <c r="U10" s="30">
        <f>SUM(S10,T10)</f>
        <v>0.06783333333333334</v>
      </c>
      <c r="V10" s="28">
        <v>0.003274305555555555</v>
      </c>
      <c r="W10" s="28">
        <v>0.005372685185185185</v>
      </c>
      <c r="X10" s="28">
        <v>0.005232638888888888</v>
      </c>
      <c r="Y10" s="28">
        <v>0.003248842592592593</v>
      </c>
      <c r="Z10" s="28">
        <v>0.00524537037037037</v>
      </c>
      <c r="AA10" s="28">
        <v>0.005210648148148148</v>
      </c>
      <c r="AB10" s="28">
        <v>0.0007337962962962963</v>
      </c>
      <c r="AC10" s="30">
        <f>SUM(V10:AB10)</f>
        <v>0.02831828703703703</v>
      </c>
      <c r="AD10" s="27"/>
      <c r="AE10" s="30">
        <f>SUM(AC10,AD10)</f>
        <v>0.02831828703703703</v>
      </c>
      <c r="AF10" s="30">
        <f>SUM(S10,AC10)</f>
        <v>0.09545717592592592</v>
      </c>
      <c r="AG10" s="27">
        <f>SUM(T10,AD10)</f>
        <v>0.0006944444444444445</v>
      </c>
      <c r="AH10" s="30">
        <f>SUM(AF10,AG10)</f>
        <v>0.09615162037037037</v>
      </c>
      <c r="AI10" s="28">
        <f>AH10-$AH$5</f>
        <v>0.006163194444444436</v>
      </c>
      <c r="AJ10" s="28">
        <f>AI10-AI9</f>
        <v>0.002512731481481456</v>
      </c>
    </row>
    <row r="11" spans="1:36" s="26" customFormat="1" ht="19.5" customHeight="1">
      <c r="A11" s="25">
        <v>7</v>
      </c>
      <c r="B11" s="25">
        <v>7</v>
      </c>
      <c r="C11" s="18">
        <v>70</v>
      </c>
      <c r="D11" s="23" t="s">
        <v>61</v>
      </c>
      <c r="E11" s="20" t="s">
        <v>62</v>
      </c>
      <c r="F11" s="24" t="s">
        <v>40</v>
      </c>
      <c r="G11" s="22" t="s">
        <v>41</v>
      </c>
      <c r="H11" s="28">
        <v>0.0008194444444444444</v>
      </c>
      <c r="I11" s="28">
        <v>0.011239583333333332</v>
      </c>
      <c r="J11" s="28">
        <v>0.010115740740740741</v>
      </c>
      <c r="K11" s="28">
        <v>0.0016342592592592596</v>
      </c>
      <c r="L11" s="28">
        <v>0.010979166666666667</v>
      </c>
      <c r="M11" s="28">
        <v>0.009833333333333335</v>
      </c>
      <c r="N11" s="28">
        <v>0.0016226851851851853</v>
      </c>
      <c r="O11" s="28">
        <v>0.011243055555555556</v>
      </c>
      <c r="P11" s="28">
        <v>0.009905092592592592</v>
      </c>
      <c r="Q11" s="28">
        <v>0.0007546296296296297</v>
      </c>
      <c r="R11" s="28">
        <v>0.0007476851851851851</v>
      </c>
      <c r="S11" s="30">
        <f>SUM(H11:R11)</f>
        <v>0.06889467592592592</v>
      </c>
      <c r="T11" s="27"/>
      <c r="U11" s="30">
        <f>SUM(S11,T11)</f>
        <v>0.06889467592592592</v>
      </c>
      <c r="V11" s="28">
        <v>0.0032407407407407406</v>
      </c>
      <c r="W11" s="28">
        <v>0.005311342592592593</v>
      </c>
      <c r="X11" s="28">
        <v>0.0051666666666666675</v>
      </c>
      <c r="Y11" s="28">
        <v>0.0032106481481481482</v>
      </c>
      <c r="Z11" s="28">
        <v>0.005197916666666667</v>
      </c>
      <c r="AA11" s="28">
        <v>0.005216435185185185</v>
      </c>
      <c r="AB11" s="28">
        <v>0.0007523148148148147</v>
      </c>
      <c r="AC11" s="30">
        <f>SUM(V11:AB11)</f>
        <v>0.028096064814814817</v>
      </c>
      <c r="AD11" s="27"/>
      <c r="AE11" s="30">
        <f>SUM(AC11,AD11)</f>
        <v>0.028096064814814817</v>
      </c>
      <c r="AF11" s="30">
        <f>SUM(S11,AC11)</f>
        <v>0.09699074074074074</v>
      </c>
      <c r="AG11" s="27"/>
      <c r="AH11" s="30">
        <f>SUM(AF11,AG11)</f>
        <v>0.09699074074074074</v>
      </c>
      <c r="AI11" s="28">
        <f>AH11-$AH$5</f>
        <v>0.0070023148148148084</v>
      </c>
      <c r="AJ11" s="28">
        <f>AI11-AI10</f>
        <v>0.000839120370370372</v>
      </c>
    </row>
    <row r="12" spans="1:36" s="26" customFormat="1" ht="19.5" customHeight="1">
      <c r="A12" s="25">
        <v>8</v>
      </c>
      <c r="B12" s="25">
        <v>8</v>
      </c>
      <c r="C12" s="18">
        <v>74</v>
      </c>
      <c r="D12" s="23" t="s">
        <v>69</v>
      </c>
      <c r="E12" s="20" t="s">
        <v>70</v>
      </c>
      <c r="F12" s="21" t="s">
        <v>51</v>
      </c>
      <c r="G12" s="22" t="s">
        <v>41</v>
      </c>
      <c r="H12" s="28">
        <v>0.0007719907407407406</v>
      </c>
      <c r="I12" s="28">
        <v>0.011293981481481481</v>
      </c>
      <c r="J12" s="28">
        <v>0.009863425925925927</v>
      </c>
      <c r="K12" s="28">
        <v>0.001965277777777778</v>
      </c>
      <c r="L12" s="28">
        <v>0.011577546296296296</v>
      </c>
      <c r="M12" s="28">
        <v>0.009848379629629629</v>
      </c>
      <c r="N12" s="28">
        <v>0.0016458333333333333</v>
      </c>
      <c r="O12" s="28">
        <v>0.011877314814814813</v>
      </c>
      <c r="P12" s="28">
        <v>0.010008101851851853</v>
      </c>
      <c r="Q12" s="28">
        <v>0.0007500000000000001</v>
      </c>
      <c r="R12" s="28">
        <v>0.000798611111111111</v>
      </c>
      <c r="S12" s="30">
        <f>SUM(H12:R12)</f>
        <v>0.07040046296296297</v>
      </c>
      <c r="T12" s="27"/>
      <c r="U12" s="30">
        <f>SUM(S12,T12)</f>
        <v>0.07040046296296297</v>
      </c>
      <c r="V12" s="28">
        <v>0.0034710648148148144</v>
      </c>
      <c r="W12" s="28">
        <v>0.00552662037037037</v>
      </c>
      <c r="X12" s="28">
        <v>0.0055219907407407405</v>
      </c>
      <c r="Y12" s="28">
        <v>0.003452546296296296</v>
      </c>
      <c r="Z12" s="28">
        <v>0.005443287037037037</v>
      </c>
      <c r="AA12" s="28">
        <v>0.005556712962962964</v>
      </c>
      <c r="AB12" s="28">
        <v>0.0007604166666666666</v>
      </c>
      <c r="AC12" s="30">
        <f>SUM(V12:AB12)</f>
        <v>0.029732638888888892</v>
      </c>
      <c r="AD12" s="27"/>
      <c r="AE12" s="30">
        <f>SUM(AC12,AD12)</f>
        <v>0.029732638888888892</v>
      </c>
      <c r="AF12" s="30">
        <f>SUM(S12,AC12)</f>
        <v>0.10013310185185187</v>
      </c>
      <c r="AG12" s="27"/>
      <c r="AH12" s="30">
        <f>SUM(AF12,AG12)</f>
        <v>0.10013310185185187</v>
      </c>
      <c r="AI12" s="28">
        <f>AH12-$AH$5</f>
        <v>0.010144675925925939</v>
      </c>
      <c r="AJ12" s="28">
        <f>AI12-AI11</f>
        <v>0.0031423611111111305</v>
      </c>
    </row>
    <row r="13" spans="1:36" s="26" customFormat="1" ht="19.5" customHeight="1">
      <c r="A13" s="25">
        <v>9</v>
      </c>
      <c r="B13" s="25">
        <v>9</v>
      </c>
      <c r="C13" s="18">
        <v>68</v>
      </c>
      <c r="D13" s="23" t="s">
        <v>57</v>
      </c>
      <c r="E13" s="20" t="s">
        <v>58</v>
      </c>
      <c r="F13" s="21" t="s">
        <v>44</v>
      </c>
      <c r="G13" s="22" t="s">
        <v>41</v>
      </c>
      <c r="H13" s="28">
        <v>0.0007789351851851851</v>
      </c>
      <c r="I13" s="28">
        <v>0.011358796296296296</v>
      </c>
      <c r="J13" s="28">
        <v>0.010138888888888888</v>
      </c>
      <c r="K13" s="28">
        <v>0.0016701388888888892</v>
      </c>
      <c r="L13" s="28">
        <v>0.011655092592592594</v>
      </c>
      <c r="M13" s="28">
        <v>0.010023148148148147</v>
      </c>
      <c r="N13" s="28">
        <v>0.0016550925925925926</v>
      </c>
      <c r="O13" s="28">
        <v>0.012099537037037035</v>
      </c>
      <c r="P13" s="28">
        <v>0.010194444444444445</v>
      </c>
      <c r="Q13" s="28">
        <v>0.000783564814814815</v>
      </c>
      <c r="R13" s="28">
        <v>0.0007766203703703703</v>
      </c>
      <c r="S13" s="30">
        <f>SUM(H13:R13)</f>
        <v>0.07113425925925924</v>
      </c>
      <c r="T13" s="27">
        <v>0.0005787037037037038</v>
      </c>
      <c r="U13" s="30">
        <f>SUM(S13,T13)</f>
        <v>0.07171296296296295</v>
      </c>
      <c r="V13" s="28">
        <v>0.003363425925925926</v>
      </c>
      <c r="W13" s="28">
        <v>0.005466435185185185</v>
      </c>
      <c r="X13" s="28">
        <v>0.005275462962962964</v>
      </c>
      <c r="Y13" s="28">
        <v>0.0033113425925925927</v>
      </c>
      <c r="Z13" s="28">
        <v>0.005342592592592592</v>
      </c>
      <c r="AA13" s="28">
        <v>0.005423611111111112</v>
      </c>
      <c r="AB13" s="28">
        <v>0.0007743055555555555</v>
      </c>
      <c r="AC13" s="30">
        <f>SUM(V13:AB13)</f>
        <v>0.028957175925925928</v>
      </c>
      <c r="AD13" s="27"/>
      <c r="AE13" s="30">
        <f>SUM(AC13,AD13)</f>
        <v>0.028957175925925928</v>
      </c>
      <c r="AF13" s="30">
        <f>SUM(S13,AC13)</f>
        <v>0.10009143518518518</v>
      </c>
      <c r="AG13" s="27">
        <f>SUM(T13,AD13)</f>
        <v>0.0005787037037037038</v>
      </c>
      <c r="AH13" s="30">
        <f>SUM(AF13,AG13)</f>
        <v>0.10067013888888889</v>
      </c>
      <c r="AI13" s="28">
        <f>AH13-$AH$5</f>
        <v>0.010681712962962955</v>
      </c>
      <c r="AJ13" s="28">
        <f>AI13-AI12</f>
        <v>0.0005370370370370164</v>
      </c>
    </row>
    <row r="14" spans="1:36" s="26" customFormat="1" ht="19.5" customHeight="1">
      <c r="A14" s="25">
        <v>10</v>
      </c>
      <c r="B14" s="25">
        <v>10</v>
      </c>
      <c r="C14" s="18">
        <v>77</v>
      </c>
      <c r="D14" s="19" t="s">
        <v>78</v>
      </c>
      <c r="E14" s="20" t="s">
        <v>79</v>
      </c>
      <c r="F14" s="21" t="s">
        <v>56</v>
      </c>
      <c r="G14" s="22" t="s">
        <v>41</v>
      </c>
      <c r="H14" s="28">
        <v>0.0008645833333333334</v>
      </c>
      <c r="I14" s="28">
        <v>0.01170023148148148</v>
      </c>
      <c r="J14" s="28">
        <v>0.010659722222222221</v>
      </c>
      <c r="K14" s="28">
        <v>0.0017141203703703702</v>
      </c>
      <c r="L14" s="28">
        <v>0.012028935185185184</v>
      </c>
      <c r="M14" s="28">
        <v>0.01082175925925926</v>
      </c>
      <c r="N14" s="28">
        <v>0.0016979166666666664</v>
      </c>
      <c r="O14" s="28">
        <v>0.012251157407407407</v>
      </c>
      <c r="P14" s="28">
        <v>0.010540509259259258</v>
      </c>
      <c r="Q14" s="28">
        <v>0.0008287037037037038</v>
      </c>
      <c r="R14" s="28">
        <v>0.0007824074074074074</v>
      </c>
      <c r="S14" s="30">
        <f>SUM(H14:R14)</f>
        <v>0.07389004629629631</v>
      </c>
      <c r="T14" s="27"/>
      <c r="U14" s="30">
        <f>SUM(S14,T14)</f>
        <v>0.07389004629629631</v>
      </c>
      <c r="V14" s="28">
        <v>0.0034097222222222224</v>
      </c>
      <c r="W14" s="28">
        <v>0.005697916666666667</v>
      </c>
      <c r="X14" s="28">
        <v>0.0055231481481481486</v>
      </c>
      <c r="Y14" s="28">
        <v>0.003356481481481481</v>
      </c>
      <c r="Z14" s="28">
        <v>0.00538773148148148</v>
      </c>
      <c r="AA14" s="28">
        <v>0.0057789351851851856</v>
      </c>
      <c r="AB14" s="28">
        <v>0.0007974537037037038</v>
      </c>
      <c r="AC14" s="30">
        <f>SUM(V14:AB14)</f>
        <v>0.02995138888888889</v>
      </c>
      <c r="AD14" s="27"/>
      <c r="AE14" s="30">
        <f>SUM(AC14,AD14)</f>
        <v>0.02995138888888889</v>
      </c>
      <c r="AF14" s="30">
        <f>SUM(S14,AC14)</f>
        <v>0.1038414351851852</v>
      </c>
      <c r="AG14" s="27"/>
      <c r="AH14" s="30">
        <f>SUM(AF14,AG14)</f>
        <v>0.1038414351851852</v>
      </c>
      <c r="AI14" s="28">
        <f>AH14-$AH$5</f>
        <v>0.013853009259259266</v>
      </c>
      <c r="AJ14" s="28">
        <f>AI14-AI13</f>
        <v>0.003171296296296311</v>
      </c>
    </row>
    <row r="15" spans="1:36" s="26" customFormat="1" ht="19.5" customHeight="1">
      <c r="A15" s="25">
        <v>11</v>
      </c>
      <c r="B15" s="25">
        <v>1</v>
      </c>
      <c r="C15" s="18">
        <v>75</v>
      </c>
      <c r="D15" s="19" t="s">
        <v>71</v>
      </c>
      <c r="E15" s="20" t="s">
        <v>72</v>
      </c>
      <c r="F15" s="21" t="s">
        <v>73</v>
      </c>
      <c r="G15" s="22" t="s">
        <v>74</v>
      </c>
      <c r="H15" s="28">
        <v>0.0008078703703703704</v>
      </c>
      <c r="I15" s="28">
        <v>0.011894675925925927</v>
      </c>
      <c r="J15" s="28">
        <v>0.010481481481481482</v>
      </c>
      <c r="K15" s="28">
        <v>0.001741898148148148</v>
      </c>
      <c r="L15" s="28">
        <v>0.011703703703703702</v>
      </c>
      <c r="M15" s="28">
        <v>0.009890046296296296</v>
      </c>
      <c r="N15" s="28">
        <v>0.001707175925925926</v>
      </c>
      <c r="O15" s="28">
        <v>0.01220486111111111</v>
      </c>
      <c r="P15" s="28">
        <v>0.010121527777777776</v>
      </c>
      <c r="Q15" s="28">
        <v>0.0007974537037037038</v>
      </c>
      <c r="R15" s="28">
        <v>0.0007847222222222221</v>
      </c>
      <c r="S15" s="30">
        <f>SUM(H15:R15)</f>
        <v>0.07213541666666667</v>
      </c>
      <c r="T15" s="27"/>
      <c r="U15" s="30">
        <f>SUM(S15,T15)</f>
        <v>0.07213541666666667</v>
      </c>
      <c r="V15" s="28">
        <v>0.0036099537037037038</v>
      </c>
      <c r="W15" s="28">
        <v>0.005873842592592593</v>
      </c>
      <c r="X15" s="28">
        <v>0.0061736111111111115</v>
      </c>
      <c r="Y15" s="28">
        <v>0.0037291666666666667</v>
      </c>
      <c r="Z15" s="28">
        <v>0.005730324074074074</v>
      </c>
      <c r="AA15" s="28">
        <v>0.006194444444444444</v>
      </c>
      <c r="AB15" s="28">
        <v>0.000806712962962963</v>
      </c>
      <c r="AC15" s="30">
        <f>SUM(V15:AB15)</f>
        <v>0.03211805555555555</v>
      </c>
      <c r="AD15" s="27"/>
      <c r="AE15" s="30">
        <f>SUM(AC15,AD15)</f>
        <v>0.03211805555555555</v>
      </c>
      <c r="AF15" s="30">
        <f>SUM(S15,AC15)</f>
        <v>0.10425347222222223</v>
      </c>
      <c r="AG15" s="27"/>
      <c r="AH15" s="30">
        <f>SUM(AF15,AG15)</f>
        <v>0.10425347222222223</v>
      </c>
      <c r="AI15" s="28">
        <f>AH15-$AH$5</f>
        <v>0.014265046296296297</v>
      </c>
      <c r="AJ15" s="28">
        <f>AI15-AI14</f>
        <v>0.0004120370370370302</v>
      </c>
    </row>
    <row r="16" spans="1:36" s="26" customFormat="1" ht="19.5" customHeight="1">
      <c r="A16" s="25">
        <v>12</v>
      </c>
      <c r="B16" s="25">
        <v>11</v>
      </c>
      <c r="C16" s="18">
        <v>72</v>
      </c>
      <c r="D16" s="19" t="s">
        <v>65</v>
      </c>
      <c r="E16" s="20" t="s">
        <v>66</v>
      </c>
      <c r="F16" s="21" t="s">
        <v>51</v>
      </c>
      <c r="G16" s="22" t="s">
        <v>41</v>
      </c>
      <c r="H16" s="28">
        <v>0.0008020833333333334</v>
      </c>
      <c r="I16" s="28">
        <v>0.015510416666666667</v>
      </c>
      <c r="J16" s="28">
        <v>0.01040162037037037</v>
      </c>
      <c r="K16" s="28">
        <v>0.0017476851851851852</v>
      </c>
      <c r="L16" s="28">
        <v>0.011380787037037036</v>
      </c>
      <c r="M16" s="28">
        <v>0.009869212962962963</v>
      </c>
      <c r="N16" s="28">
        <v>0.0016655092592592592</v>
      </c>
      <c r="O16" s="28">
        <v>0.011634259259259259</v>
      </c>
      <c r="P16" s="28">
        <v>0.009969907407407408</v>
      </c>
      <c r="Q16" s="28">
        <v>0.0007673611111111111</v>
      </c>
      <c r="R16" s="28">
        <v>0.0007546296296296297</v>
      </c>
      <c r="S16" s="30">
        <f>SUM(H16:R16)</f>
        <v>0.07450347222222224</v>
      </c>
      <c r="T16" s="27"/>
      <c r="U16" s="30">
        <f>SUM(S16,T16)</f>
        <v>0.07450347222222224</v>
      </c>
      <c r="V16" s="28">
        <v>0.003363425925925926</v>
      </c>
      <c r="W16" s="28">
        <v>0.00547337962962963</v>
      </c>
      <c r="X16" s="28">
        <v>0.005344907407407407</v>
      </c>
      <c r="Y16" s="28">
        <v>0.0033333333333333335</v>
      </c>
      <c r="Z16" s="28">
        <v>0.0055914351851851845</v>
      </c>
      <c r="AA16" s="28">
        <v>0.0067627314814814815</v>
      </c>
      <c r="AB16" s="28">
        <v>0.0009085648148148148</v>
      </c>
      <c r="AC16" s="30">
        <f>SUM(V16:AB16)</f>
        <v>0.030777777777777775</v>
      </c>
      <c r="AD16" s="27"/>
      <c r="AE16" s="30">
        <f>SUM(AC16,AD16)</f>
        <v>0.030777777777777775</v>
      </c>
      <c r="AF16" s="30">
        <f>SUM(S16,AC16)</f>
        <v>0.10528125000000002</v>
      </c>
      <c r="AG16" s="27"/>
      <c r="AH16" s="30">
        <f>SUM(AF16,AG16)</f>
        <v>0.10528125000000002</v>
      </c>
      <c r="AI16" s="28">
        <f>AH16-$AH$5</f>
        <v>0.01529282407407409</v>
      </c>
      <c r="AJ16" s="28">
        <f>AI16-AI15</f>
        <v>0.0010277777777777941</v>
      </c>
    </row>
    <row r="17" spans="1:36" s="26" customFormat="1" ht="19.5" customHeight="1">
      <c r="A17" s="25">
        <v>13</v>
      </c>
      <c r="B17" s="25">
        <v>12</v>
      </c>
      <c r="C17" s="18">
        <v>73</v>
      </c>
      <c r="D17" s="19" t="s">
        <v>67</v>
      </c>
      <c r="E17" s="20" t="s">
        <v>68</v>
      </c>
      <c r="F17" s="21" t="s">
        <v>44</v>
      </c>
      <c r="G17" s="22" t="s">
        <v>41</v>
      </c>
      <c r="H17" s="28">
        <v>0.0008414351851851852</v>
      </c>
      <c r="I17" s="28">
        <v>0.012082175925925927</v>
      </c>
      <c r="J17" s="28">
        <v>0.01058564814814815</v>
      </c>
      <c r="K17" s="28">
        <v>0.0017303240740740742</v>
      </c>
      <c r="L17" s="28">
        <v>0.011820601851851853</v>
      </c>
      <c r="M17" s="28">
        <v>0.010393518518518519</v>
      </c>
      <c r="N17" s="28">
        <v>0.0017743055555555552</v>
      </c>
      <c r="O17" s="28">
        <v>0.012535879629629628</v>
      </c>
      <c r="P17" s="28">
        <v>0.012398148148148146</v>
      </c>
      <c r="Q17" s="28">
        <v>0.0010335648148148148</v>
      </c>
      <c r="R17" s="28">
        <v>0.000986111111111111</v>
      </c>
      <c r="S17" s="30">
        <f>SUM(H17:R17)</f>
        <v>0.07618171296296296</v>
      </c>
      <c r="T17" s="27">
        <v>0.0005787037037037038</v>
      </c>
      <c r="U17" s="30">
        <f>SUM(S17,T17)</f>
        <v>0.07676041666666666</v>
      </c>
      <c r="V17" s="28">
        <v>0.003554398148148148</v>
      </c>
      <c r="W17" s="28">
        <v>0.00583912037037037</v>
      </c>
      <c r="X17" s="28">
        <v>0.005527777777777777</v>
      </c>
      <c r="Y17" s="28">
        <v>0.0034872685185185185</v>
      </c>
      <c r="Z17" s="28">
        <v>0.005650462962962962</v>
      </c>
      <c r="AA17" s="28">
        <v>0.005634259259259259</v>
      </c>
      <c r="AB17" s="28">
        <v>0.0007731481481481481</v>
      </c>
      <c r="AC17" s="30">
        <f>SUM(V17:AB17)</f>
        <v>0.030466435185185183</v>
      </c>
      <c r="AD17" s="27"/>
      <c r="AE17" s="30">
        <f>SUM(AC17,AD17)</f>
        <v>0.030466435185185183</v>
      </c>
      <c r="AF17" s="30">
        <f>SUM(S17,AC17)</f>
        <v>0.10664814814814814</v>
      </c>
      <c r="AG17" s="27">
        <f>SUM(T17,AD17)</f>
        <v>0.0005787037037037038</v>
      </c>
      <c r="AH17" s="30">
        <f>SUM(AF17,AG17)</f>
        <v>0.10722685185185185</v>
      </c>
      <c r="AI17" s="28">
        <f>AH17-$AH$5</f>
        <v>0.01723842592592592</v>
      </c>
      <c r="AJ17" s="28">
        <f>AI17-AI16</f>
        <v>0.0019456018518518303</v>
      </c>
    </row>
    <row r="18" spans="1:36" s="26" customFormat="1" ht="19.5" customHeight="1">
      <c r="A18" s="25">
        <v>14</v>
      </c>
      <c r="B18" s="25">
        <v>2</v>
      </c>
      <c r="C18" s="18">
        <v>82</v>
      </c>
      <c r="D18" s="23" t="s">
        <v>89</v>
      </c>
      <c r="E18" s="20" t="s">
        <v>90</v>
      </c>
      <c r="F18" s="21" t="s">
        <v>91</v>
      </c>
      <c r="G18" s="22" t="s">
        <v>74</v>
      </c>
      <c r="H18" s="28">
        <v>0.0008564814814814815</v>
      </c>
      <c r="I18" s="28">
        <v>0.011939814814814813</v>
      </c>
      <c r="J18" s="28">
        <v>0.01057175925925926</v>
      </c>
      <c r="K18" s="28">
        <v>0.0017511574074074072</v>
      </c>
      <c r="L18" s="28">
        <v>0.012003472222222223</v>
      </c>
      <c r="M18" s="28">
        <v>0.010582175925925925</v>
      </c>
      <c r="N18" s="28">
        <v>0.0017511574074074072</v>
      </c>
      <c r="O18" s="28">
        <v>0.013019675925925928</v>
      </c>
      <c r="P18" s="28">
        <v>0.01112962962962963</v>
      </c>
      <c r="Q18" s="28">
        <v>0.0008530092592592592</v>
      </c>
      <c r="R18" s="28">
        <v>0.000824074074074074</v>
      </c>
      <c r="S18" s="30">
        <f>SUM(H18:R18)</f>
        <v>0.07528240740740741</v>
      </c>
      <c r="T18" s="27"/>
      <c r="U18" s="30">
        <f>SUM(S18,T18)</f>
        <v>0.07528240740740741</v>
      </c>
      <c r="V18" s="28">
        <v>0.0036840277777777774</v>
      </c>
      <c r="W18" s="28">
        <v>0.005875000000000001</v>
      </c>
      <c r="X18" s="28">
        <v>0.005784722222222222</v>
      </c>
      <c r="Y18" s="28">
        <v>0.003707175925925926</v>
      </c>
      <c r="Z18" s="28">
        <v>0.006019675925925926</v>
      </c>
      <c r="AA18" s="28">
        <v>0.006085648148148148</v>
      </c>
      <c r="AB18" s="28">
        <v>0.0008090277777777779</v>
      </c>
      <c r="AC18" s="30">
        <f>SUM(V18:AB18)</f>
        <v>0.03196527777777778</v>
      </c>
      <c r="AD18" s="27">
        <v>0.0004629629629629629</v>
      </c>
      <c r="AE18" s="30">
        <f>SUM(AC18,AD18)</f>
        <v>0.032428240740740744</v>
      </c>
      <c r="AF18" s="30">
        <f>SUM(S18,AC18)</f>
        <v>0.10724768518518518</v>
      </c>
      <c r="AG18" s="27">
        <f>SUM(T18,AD18)</f>
        <v>0.0004629629629629629</v>
      </c>
      <c r="AH18" s="30">
        <f>SUM(AF18,AG18)</f>
        <v>0.10771064814814814</v>
      </c>
      <c r="AI18" s="28">
        <f>AH18-$AH$5</f>
        <v>0.01772222222222221</v>
      </c>
      <c r="AJ18" s="28">
        <f>AI18-AI17</f>
        <v>0.00048379629629628773</v>
      </c>
    </row>
    <row r="19" spans="1:36" s="26" customFormat="1" ht="19.5" customHeight="1">
      <c r="A19" s="25">
        <v>15</v>
      </c>
      <c r="B19" s="25">
        <v>1</v>
      </c>
      <c r="C19" s="18">
        <v>86</v>
      </c>
      <c r="D19" s="19" t="s">
        <v>99</v>
      </c>
      <c r="E19" s="20" t="s">
        <v>100</v>
      </c>
      <c r="F19" s="21" t="s">
        <v>101</v>
      </c>
      <c r="G19" s="22" t="s">
        <v>102</v>
      </c>
      <c r="H19" s="28">
        <v>0.0008622685185185186</v>
      </c>
      <c r="I19" s="28">
        <v>0.012734953703703705</v>
      </c>
      <c r="J19" s="28">
        <v>0.011113425925925928</v>
      </c>
      <c r="K19" s="28">
        <v>0.00184375</v>
      </c>
      <c r="L19" s="28">
        <v>0.012623842592592594</v>
      </c>
      <c r="M19" s="28">
        <v>0.011505787037037038</v>
      </c>
      <c r="N19" s="28">
        <v>0.0017812499999999998</v>
      </c>
      <c r="O19" s="28">
        <v>0.012958333333333334</v>
      </c>
      <c r="P19" s="28">
        <v>0.011144675925925926</v>
      </c>
      <c r="Q19" s="28">
        <v>0.0008368055555555556</v>
      </c>
      <c r="R19" s="28">
        <v>0.0008252314814814816</v>
      </c>
      <c r="S19" s="30">
        <f>SUM(H19:R19)</f>
        <v>0.07823032407407407</v>
      </c>
      <c r="T19" s="27"/>
      <c r="U19" s="30">
        <f>SUM(S19,T19)</f>
        <v>0.07823032407407407</v>
      </c>
      <c r="V19" s="28">
        <v>0.0038611111111111116</v>
      </c>
      <c r="W19" s="28">
        <v>0.006130787037037036</v>
      </c>
      <c r="X19" s="28">
        <v>0.006030092592592593</v>
      </c>
      <c r="Y19" s="28">
        <v>0.003701388888888889</v>
      </c>
      <c r="Z19" s="28">
        <v>0.006034722222222222</v>
      </c>
      <c r="AA19" s="28">
        <v>0.0062361111111111115</v>
      </c>
      <c r="AB19" s="28">
        <v>0.000837962962962963</v>
      </c>
      <c r="AC19" s="30">
        <f>SUM(V19:AB19)</f>
        <v>0.032832175925925924</v>
      </c>
      <c r="AD19" s="27"/>
      <c r="AE19" s="30">
        <f>SUM(AC19,AD19)</f>
        <v>0.032832175925925924</v>
      </c>
      <c r="AF19" s="30">
        <f>SUM(S19,AC19)</f>
        <v>0.1110625</v>
      </c>
      <c r="AG19" s="27"/>
      <c r="AH19" s="30">
        <f>SUM(AF19,AG19)</f>
        <v>0.1110625</v>
      </c>
      <c r="AI19" s="28">
        <f>AH19-$AH$5</f>
        <v>0.021074074074074065</v>
      </c>
      <c r="AJ19" s="28">
        <f>AI19-AI18</f>
        <v>0.003351851851851856</v>
      </c>
    </row>
    <row r="20" spans="1:36" s="26" customFormat="1" ht="19.5" customHeight="1">
      <c r="A20" s="25">
        <v>16</v>
      </c>
      <c r="B20" s="25">
        <v>2</v>
      </c>
      <c r="C20" s="18">
        <v>88</v>
      </c>
      <c r="D20" s="19" t="s">
        <v>106</v>
      </c>
      <c r="E20" s="20" t="s">
        <v>107</v>
      </c>
      <c r="F20" s="21" t="s">
        <v>101</v>
      </c>
      <c r="G20" s="22" t="s">
        <v>102</v>
      </c>
      <c r="H20" s="28">
        <v>0.0008877314814814815</v>
      </c>
      <c r="I20" s="28">
        <v>0.012688657407407407</v>
      </c>
      <c r="J20" s="28">
        <v>0.012107638888888888</v>
      </c>
      <c r="K20" s="28">
        <v>0.0018773148148148145</v>
      </c>
      <c r="L20" s="28">
        <v>0.012871527777777779</v>
      </c>
      <c r="M20" s="28">
        <v>0.011019675925925926</v>
      </c>
      <c r="N20" s="28">
        <v>0.0018414351851851853</v>
      </c>
      <c r="O20" s="28">
        <v>0.013378472222222222</v>
      </c>
      <c r="P20" s="28">
        <v>0.011106481481481481</v>
      </c>
      <c r="Q20" s="28">
        <v>0.0008854166666666666</v>
      </c>
      <c r="R20" s="28">
        <v>0.0008541666666666667</v>
      </c>
      <c r="S20" s="30">
        <f>SUM(H20:R20)</f>
        <v>0.07951851851851852</v>
      </c>
      <c r="T20" s="27"/>
      <c r="U20" s="30">
        <f>SUM(S20,T20)</f>
        <v>0.07951851851851852</v>
      </c>
      <c r="V20" s="28">
        <v>0.003723379629629629</v>
      </c>
      <c r="W20" s="28">
        <v>0.006091435185185185</v>
      </c>
      <c r="X20" s="28">
        <v>0.006084490740740741</v>
      </c>
      <c r="Y20" s="28">
        <v>0.003717592592592593</v>
      </c>
      <c r="Z20" s="28">
        <v>0.005934027777777778</v>
      </c>
      <c r="AA20" s="28">
        <v>0.0062268518518518515</v>
      </c>
      <c r="AB20" s="28">
        <v>0.0008587962962962963</v>
      </c>
      <c r="AC20" s="30">
        <f>SUM(V20:AB20)</f>
        <v>0.032636574074074075</v>
      </c>
      <c r="AD20" s="27"/>
      <c r="AE20" s="30">
        <f>SUM(AC20,AD20)</f>
        <v>0.032636574074074075</v>
      </c>
      <c r="AF20" s="30">
        <f>SUM(S20,AC20)</f>
        <v>0.1121550925925926</v>
      </c>
      <c r="AG20" s="27"/>
      <c r="AH20" s="30">
        <f>SUM(AF20,AG20)</f>
        <v>0.1121550925925926</v>
      </c>
      <c r="AI20" s="28">
        <f>AH20-$AH$5</f>
        <v>0.022166666666666668</v>
      </c>
      <c r="AJ20" s="28">
        <f>AI20-AI19</f>
        <v>0.0010925925925926033</v>
      </c>
    </row>
    <row r="21" spans="1:36" s="26" customFormat="1" ht="19.5" customHeight="1">
      <c r="A21" s="25">
        <v>17</v>
      </c>
      <c r="B21" s="25">
        <v>3</v>
      </c>
      <c r="C21" s="18">
        <v>84</v>
      </c>
      <c r="D21" s="19" t="s">
        <v>95</v>
      </c>
      <c r="E21" s="20" t="s">
        <v>96</v>
      </c>
      <c r="F21" s="21" t="s">
        <v>73</v>
      </c>
      <c r="G21" s="22" t="s">
        <v>74</v>
      </c>
      <c r="H21" s="28">
        <v>0.000875</v>
      </c>
      <c r="I21" s="28">
        <v>0.013032407407407407</v>
      </c>
      <c r="J21" s="28">
        <v>0.011244212962962963</v>
      </c>
      <c r="K21" s="28">
        <v>0.001914351851851852</v>
      </c>
      <c r="L21" s="28">
        <v>0.012667824074074074</v>
      </c>
      <c r="M21" s="28">
        <v>0.010866898148148148</v>
      </c>
      <c r="N21" s="28">
        <v>0.001835648148148148</v>
      </c>
      <c r="O21" s="28">
        <v>0.013258101851851849</v>
      </c>
      <c r="P21" s="28">
        <v>0.010892361111111111</v>
      </c>
      <c r="Q21" s="28">
        <v>0.0008449074074074075</v>
      </c>
      <c r="R21" s="28">
        <v>0.000818287037037037</v>
      </c>
      <c r="S21" s="30">
        <f>SUM(H21:R21)</f>
        <v>0.07825</v>
      </c>
      <c r="T21" s="27"/>
      <c r="U21" s="30">
        <f>SUM(S21,T21)</f>
        <v>0.07825</v>
      </c>
      <c r="V21" s="28">
        <v>0.0038692129629629628</v>
      </c>
      <c r="W21" s="28">
        <v>0.006549768518518518</v>
      </c>
      <c r="X21" s="28">
        <v>0.006304398148148148</v>
      </c>
      <c r="Y21" s="28">
        <v>0.0038460648148148147</v>
      </c>
      <c r="Z21" s="28">
        <v>0.0061898148148148155</v>
      </c>
      <c r="AA21" s="28">
        <v>0.006701388888888889</v>
      </c>
      <c r="AB21" s="28">
        <v>0.0008171296296296298</v>
      </c>
      <c r="AC21" s="30">
        <f>SUM(V21:AB21)</f>
        <v>0.03427777777777778</v>
      </c>
      <c r="AD21" s="27"/>
      <c r="AE21" s="30">
        <f>SUM(AC21,AD21)</f>
        <v>0.03427777777777778</v>
      </c>
      <c r="AF21" s="30">
        <f>SUM(S21,AC21)</f>
        <v>0.11252777777777778</v>
      </c>
      <c r="AG21" s="27"/>
      <c r="AH21" s="30">
        <f>SUM(AF21,AG21)</f>
        <v>0.11252777777777778</v>
      </c>
      <c r="AI21" s="28">
        <f>AH21-$AH$5</f>
        <v>0.022539351851851852</v>
      </c>
      <c r="AJ21" s="28">
        <f>AI21-AI20</f>
        <v>0.00037268518518518423</v>
      </c>
    </row>
    <row r="22" spans="1:36" s="26" customFormat="1" ht="19.5" customHeight="1">
      <c r="A22" s="25">
        <v>18</v>
      </c>
      <c r="B22" s="25">
        <v>3</v>
      </c>
      <c r="C22" s="18">
        <v>92</v>
      </c>
      <c r="D22" s="23" t="s">
        <v>115</v>
      </c>
      <c r="E22" s="20" t="s">
        <v>116</v>
      </c>
      <c r="F22" s="24" t="s">
        <v>101</v>
      </c>
      <c r="G22" s="22" t="s">
        <v>102</v>
      </c>
      <c r="H22" s="28">
        <v>0.0008796296296296296</v>
      </c>
      <c r="I22" s="28">
        <v>0.013125</v>
      </c>
      <c r="J22" s="28">
        <v>0.011255787037037036</v>
      </c>
      <c r="K22" s="28">
        <v>0.0018599537037037037</v>
      </c>
      <c r="L22" s="28">
        <v>0.01322222222222222</v>
      </c>
      <c r="M22" s="28">
        <v>0.011457175925925926</v>
      </c>
      <c r="N22" s="28">
        <v>0.0018622685185185185</v>
      </c>
      <c r="O22" s="28">
        <v>0.01376851851851852</v>
      </c>
      <c r="P22" s="28">
        <v>0.011488425925925925</v>
      </c>
      <c r="Q22" s="28">
        <v>0.0008402777777777778</v>
      </c>
      <c r="R22" s="28">
        <v>0.0008310185185185186</v>
      </c>
      <c r="S22" s="30">
        <f>SUM(H22:R22)</f>
        <v>0.08059027777777777</v>
      </c>
      <c r="T22" s="27"/>
      <c r="U22" s="30">
        <f>SUM(S22,T22)</f>
        <v>0.08059027777777777</v>
      </c>
      <c r="V22" s="28">
        <v>0.00384837962962963</v>
      </c>
      <c r="W22" s="28">
        <v>0.006202546296296296</v>
      </c>
      <c r="X22" s="28">
        <v>0.006263888888888888</v>
      </c>
      <c r="Y22" s="28">
        <v>0.00381712962962963</v>
      </c>
      <c r="Z22" s="28">
        <v>0.00616087962962963</v>
      </c>
      <c r="AA22" s="28">
        <v>0.006619212962962962</v>
      </c>
      <c r="AB22" s="28">
        <v>0.000824074074074074</v>
      </c>
      <c r="AC22" s="30">
        <f>SUM(V22:AB22)</f>
        <v>0.03373611111111111</v>
      </c>
      <c r="AD22" s="27"/>
      <c r="AE22" s="30">
        <f>SUM(AC22,AD22)</f>
        <v>0.03373611111111111</v>
      </c>
      <c r="AF22" s="30">
        <f>SUM(S22,AC22)</f>
        <v>0.11432638888888888</v>
      </c>
      <c r="AG22" s="27"/>
      <c r="AH22" s="30">
        <f>SUM(AF22,AG22)</f>
        <v>0.11432638888888888</v>
      </c>
      <c r="AI22" s="28">
        <f>AH22-$AH$5</f>
        <v>0.02433796296296295</v>
      </c>
      <c r="AJ22" s="28">
        <f>AI22-AI21</f>
        <v>0.001798611111111098</v>
      </c>
    </row>
    <row r="23" spans="1:36" s="26" customFormat="1" ht="19.5" customHeight="1">
      <c r="A23" s="25">
        <v>19</v>
      </c>
      <c r="B23" s="25">
        <v>4</v>
      </c>
      <c r="C23" s="18">
        <v>90</v>
      </c>
      <c r="D23" s="23" t="s">
        <v>111</v>
      </c>
      <c r="E23" s="20" t="s">
        <v>112</v>
      </c>
      <c r="F23" s="24" t="s">
        <v>110</v>
      </c>
      <c r="G23" s="22" t="s">
        <v>102</v>
      </c>
      <c r="H23" s="28">
        <v>0.0008888888888888888</v>
      </c>
      <c r="I23" s="28">
        <v>0.01363773148148148</v>
      </c>
      <c r="J23" s="28">
        <v>0.011508101851851851</v>
      </c>
      <c r="K23" s="28">
        <v>0.0019085648148148145</v>
      </c>
      <c r="L23" s="28">
        <v>0.013484953703703702</v>
      </c>
      <c r="M23" s="28">
        <v>0.011283564814814816</v>
      </c>
      <c r="N23" s="28">
        <v>0.0018622685185185185</v>
      </c>
      <c r="O23" s="28">
        <v>0.013804398148148149</v>
      </c>
      <c r="P23" s="28">
        <v>0.011508101851851851</v>
      </c>
      <c r="Q23" s="28">
        <v>0.0008993055555555555</v>
      </c>
      <c r="R23" s="28">
        <v>0.0008773148148148148</v>
      </c>
      <c r="S23" s="30">
        <f>SUM(H23:R23)</f>
        <v>0.08166319444444443</v>
      </c>
      <c r="T23" s="27"/>
      <c r="U23" s="30">
        <f>SUM(S23,T23)</f>
        <v>0.08166319444444443</v>
      </c>
      <c r="V23" s="28">
        <v>0.0038275462962962963</v>
      </c>
      <c r="W23" s="28">
        <v>0.006256944444444444</v>
      </c>
      <c r="X23" s="28">
        <v>0.0061886574074074075</v>
      </c>
      <c r="Y23" s="28">
        <v>0.0037303240740740747</v>
      </c>
      <c r="Z23" s="28">
        <v>0.006159722222222222</v>
      </c>
      <c r="AA23" s="28">
        <v>0.006467592592592592</v>
      </c>
      <c r="AB23" s="28">
        <v>0.0008310185185185186</v>
      </c>
      <c r="AC23" s="30">
        <f>SUM(V23:AB23)</f>
        <v>0.03346180555555555</v>
      </c>
      <c r="AD23" s="27"/>
      <c r="AE23" s="30">
        <f>SUM(AC23,AD23)</f>
        <v>0.03346180555555555</v>
      </c>
      <c r="AF23" s="30">
        <f>SUM(S23,AC23)</f>
        <v>0.11512499999999998</v>
      </c>
      <c r="AG23" s="27"/>
      <c r="AH23" s="30">
        <f>SUM(AF23,AG23)</f>
        <v>0.11512499999999998</v>
      </c>
      <c r="AI23" s="28">
        <f>AH23-$AH$5</f>
        <v>0.025136574074074047</v>
      </c>
      <c r="AJ23" s="28">
        <f>AI23-AI22</f>
        <v>0.0007986111111110972</v>
      </c>
    </row>
    <row r="24" spans="1:36" s="26" customFormat="1" ht="19.5" customHeight="1">
      <c r="A24" s="25">
        <v>20</v>
      </c>
      <c r="B24" s="25">
        <v>5</v>
      </c>
      <c r="C24" s="18">
        <v>91</v>
      </c>
      <c r="D24" s="23" t="s">
        <v>113</v>
      </c>
      <c r="E24" s="20" t="s">
        <v>114</v>
      </c>
      <c r="F24" s="24" t="s">
        <v>101</v>
      </c>
      <c r="G24" s="22" t="s">
        <v>102</v>
      </c>
      <c r="H24" s="28">
        <v>0.0008935185185185184</v>
      </c>
      <c r="I24" s="28">
        <v>0.013380787037037038</v>
      </c>
      <c r="J24" s="28">
        <v>0.011590277777777777</v>
      </c>
      <c r="K24" s="28">
        <v>0.0018923611111111112</v>
      </c>
      <c r="L24" s="28">
        <v>0.01374652777777778</v>
      </c>
      <c r="M24" s="28">
        <v>0.011605324074074073</v>
      </c>
      <c r="N24" s="28">
        <v>0.0018553240740740743</v>
      </c>
      <c r="O24" s="28">
        <v>0.014167824074074074</v>
      </c>
      <c r="P24" s="28">
        <v>0.012030092592592592</v>
      </c>
      <c r="Q24" s="28">
        <v>0.0008425925925925926</v>
      </c>
      <c r="R24" s="28">
        <v>0.0008391203703703703</v>
      </c>
      <c r="S24" s="30">
        <f>SUM(H24:R24)</f>
        <v>0.08284375</v>
      </c>
      <c r="T24" s="27"/>
      <c r="U24" s="30">
        <f>SUM(S24,T24)</f>
        <v>0.08284375</v>
      </c>
      <c r="V24" s="28">
        <v>0.0037430555555555555</v>
      </c>
      <c r="W24" s="28">
        <v>0.006090277777777778</v>
      </c>
      <c r="X24" s="28">
        <v>0.006116898148148148</v>
      </c>
      <c r="Y24" s="28">
        <v>0.0038032407407407407</v>
      </c>
      <c r="Z24" s="28">
        <v>0.006009259259259259</v>
      </c>
      <c r="AA24" s="28">
        <v>0.006184027777777778</v>
      </c>
      <c r="AB24" s="28">
        <v>0.000824074074074074</v>
      </c>
      <c r="AC24" s="30">
        <f>SUM(V24:AB24)</f>
        <v>0.03277083333333333</v>
      </c>
      <c r="AD24" s="27"/>
      <c r="AE24" s="30">
        <f>SUM(AC24,AD24)</f>
        <v>0.03277083333333333</v>
      </c>
      <c r="AF24" s="30">
        <f>SUM(S24,AC24)</f>
        <v>0.11561458333333333</v>
      </c>
      <c r="AG24" s="27"/>
      <c r="AH24" s="30">
        <f>SUM(AF24,AG24)</f>
        <v>0.11561458333333333</v>
      </c>
      <c r="AI24" s="28">
        <f>AH24-$AH$5</f>
        <v>0.025626157407407396</v>
      </c>
      <c r="AJ24" s="28">
        <f>AI24-AI23</f>
        <v>0.0004895833333333488</v>
      </c>
    </row>
    <row r="25" spans="1:36" s="26" customFormat="1" ht="19.5" customHeight="1">
      <c r="A25" s="25">
        <v>21</v>
      </c>
      <c r="B25" s="25">
        <v>4</v>
      </c>
      <c r="C25" s="18">
        <v>85</v>
      </c>
      <c r="D25" s="23" t="s">
        <v>97</v>
      </c>
      <c r="E25" s="20" t="s">
        <v>98</v>
      </c>
      <c r="F25" s="24" t="s">
        <v>86</v>
      </c>
      <c r="G25" s="22" t="s">
        <v>74</v>
      </c>
      <c r="H25" s="28">
        <v>0.0009305555555555555</v>
      </c>
      <c r="I25" s="28">
        <v>0.01254050925925926</v>
      </c>
      <c r="J25" s="28">
        <v>0.011289351851851854</v>
      </c>
      <c r="K25" s="28">
        <v>0.0018877314814814816</v>
      </c>
      <c r="L25" s="28">
        <v>0.013032407407407407</v>
      </c>
      <c r="M25" s="28">
        <v>0.012729166666666666</v>
      </c>
      <c r="N25" s="28">
        <v>0.0019733796296296296</v>
      </c>
      <c r="O25" s="28">
        <v>0.013650462962962963</v>
      </c>
      <c r="P25" s="28">
        <v>0.011782407407407406</v>
      </c>
      <c r="Q25" s="28">
        <v>0.0008831018518518519</v>
      </c>
      <c r="R25" s="28">
        <v>0.0008391203703703703</v>
      </c>
      <c r="S25" s="30">
        <f>SUM(H25:R25)</f>
        <v>0.08153819444444445</v>
      </c>
      <c r="T25" s="27">
        <v>0.00023148148148148146</v>
      </c>
      <c r="U25" s="30">
        <f>SUM(S25,T25)</f>
        <v>0.08176967592592593</v>
      </c>
      <c r="V25" s="28">
        <v>0.003945601851851852</v>
      </c>
      <c r="W25" s="28">
        <v>0.0062499999999999995</v>
      </c>
      <c r="X25" s="28">
        <v>0.006276620370370371</v>
      </c>
      <c r="Y25" s="28">
        <v>0.003916666666666666</v>
      </c>
      <c r="Z25" s="28">
        <v>0.006107638888888889</v>
      </c>
      <c r="AA25" s="28">
        <v>0.006864583333333334</v>
      </c>
      <c r="AB25" s="28">
        <v>0.0009490740740740741</v>
      </c>
      <c r="AC25" s="30">
        <f>SUM(V25:AB25)</f>
        <v>0.03431018518518518</v>
      </c>
      <c r="AD25" s="27"/>
      <c r="AE25" s="30">
        <f>SUM(AC25,AD25)</f>
        <v>0.03431018518518518</v>
      </c>
      <c r="AF25" s="30">
        <f>SUM(S25,AC25)</f>
        <v>0.11584837962962963</v>
      </c>
      <c r="AG25" s="27">
        <f>SUM(T25,AD25)</f>
        <v>0.00023148148148148146</v>
      </c>
      <c r="AH25" s="30">
        <f>SUM(AF25,AG25)</f>
        <v>0.11607986111111111</v>
      </c>
      <c r="AI25" s="28">
        <f>AH25-$AH$5</f>
        <v>0.026091435185185183</v>
      </c>
      <c r="AJ25" s="28">
        <f>AI25-AI24</f>
        <v>0.00046527777777778667</v>
      </c>
    </row>
    <row r="26" spans="1:36" s="26" customFormat="1" ht="19.5" customHeight="1">
      <c r="A26" s="25">
        <v>22</v>
      </c>
      <c r="B26" s="25">
        <v>5</v>
      </c>
      <c r="C26" s="18">
        <v>83</v>
      </c>
      <c r="D26" s="19" t="s">
        <v>92</v>
      </c>
      <c r="E26" s="20" t="s">
        <v>93</v>
      </c>
      <c r="F26" s="21" t="s">
        <v>94</v>
      </c>
      <c r="G26" s="22" t="s">
        <v>74</v>
      </c>
      <c r="H26" s="28">
        <v>0.0008530092592592592</v>
      </c>
      <c r="I26" s="28">
        <v>0.012222222222222223</v>
      </c>
      <c r="J26" s="28">
        <v>0.010709490740740742</v>
      </c>
      <c r="K26" s="28">
        <v>0.001769675925925926</v>
      </c>
      <c r="L26" s="28">
        <v>0.02303125</v>
      </c>
      <c r="M26" s="28">
        <v>0.011120370370370369</v>
      </c>
      <c r="N26" s="28">
        <v>0.0018124999999999999</v>
      </c>
      <c r="O26" s="28">
        <v>0.012906250000000001</v>
      </c>
      <c r="P26" s="28">
        <v>0.010773148148148148</v>
      </c>
      <c r="Q26" s="28">
        <v>0.0008495370370370371</v>
      </c>
      <c r="R26" s="28">
        <v>0.000837962962962963</v>
      </c>
      <c r="S26" s="30">
        <f>SUM(H26:R26)</f>
        <v>0.08688541666666666</v>
      </c>
      <c r="T26" s="27">
        <v>0.0008101851851851852</v>
      </c>
      <c r="U26" s="30">
        <f>SUM(S26,T26)</f>
        <v>0.08769560185185185</v>
      </c>
      <c r="V26" s="28">
        <v>0.0036365740740740738</v>
      </c>
      <c r="W26" s="28">
        <v>0.005725694444444444</v>
      </c>
      <c r="X26" s="28">
        <v>0.005725694444444444</v>
      </c>
      <c r="Y26" s="28">
        <v>0.0036180555555555553</v>
      </c>
      <c r="Z26" s="28">
        <v>0.005657407407407407</v>
      </c>
      <c r="AA26" s="28">
        <v>0.005998842592592593</v>
      </c>
      <c r="AB26" s="28">
        <v>0.0007928240740740739</v>
      </c>
      <c r="AC26" s="30">
        <f>SUM(V26:AB26)</f>
        <v>0.031155092592592592</v>
      </c>
      <c r="AD26" s="27"/>
      <c r="AE26" s="30">
        <f>SUM(AC26,AD26)</f>
        <v>0.031155092592592592</v>
      </c>
      <c r="AF26" s="30">
        <f>SUM(S26,AC26)</f>
        <v>0.11804050925925925</v>
      </c>
      <c r="AG26" s="27">
        <f>SUM(T26,AD26)</f>
        <v>0.0008101851851851852</v>
      </c>
      <c r="AH26" s="30">
        <f>SUM(AF26,AG26)</f>
        <v>0.11885069444444445</v>
      </c>
      <c r="AI26" s="28">
        <f>AH26-$AH$5</f>
        <v>0.028862268518518516</v>
      </c>
      <c r="AJ26" s="28">
        <f>AI26-AI25</f>
        <v>0.0027708333333333335</v>
      </c>
    </row>
    <row r="27" spans="1:36" s="26" customFormat="1" ht="19.5" customHeight="1">
      <c r="A27" s="25">
        <v>23</v>
      </c>
      <c r="B27" s="25">
        <v>6</v>
      </c>
      <c r="C27" s="18">
        <v>87</v>
      </c>
      <c r="D27" s="19" t="s">
        <v>103</v>
      </c>
      <c r="E27" s="20" t="s">
        <v>104</v>
      </c>
      <c r="F27" s="21" t="s">
        <v>105</v>
      </c>
      <c r="G27" s="22" t="s">
        <v>102</v>
      </c>
      <c r="H27" s="28">
        <v>0.0009131944444444443</v>
      </c>
      <c r="I27" s="28">
        <v>0.01354513888888889</v>
      </c>
      <c r="J27" s="28">
        <v>0.01205439814814815</v>
      </c>
      <c r="K27" s="28">
        <v>0.0018518518518518517</v>
      </c>
      <c r="L27" s="28">
        <v>0.013439814814814814</v>
      </c>
      <c r="M27" s="28">
        <v>0.011649305555555553</v>
      </c>
      <c r="N27" s="28">
        <v>0.0018136574074074077</v>
      </c>
      <c r="O27" s="28">
        <v>0.014547453703703703</v>
      </c>
      <c r="P27" s="28">
        <v>0.016309027777777776</v>
      </c>
      <c r="Q27" s="28">
        <v>0.0008912037037037036</v>
      </c>
      <c r="R27" s="28">
        <v>0.0009143518518518518</v>
      </c>
      <c r="S27" s="30">
        <f>SUM(H27:R27)</f>
        <v>0.08792939814814814</v>
      </c>
      <c r="T27" s="27"/>
      <c r="U27" s="30">
        <f>SUM(S27,T27)</f>
        <v>0.08792939814814814</v>
      </c>
      <c r="V27" s="28">
        <v>0.004050925925925926</v>
      </c>
      <c r="W27" s="28">
        <v>0.006516203703703704</v>
      </c>
      <c r="X27" s="28">
        <v>0.006606481481481481</v>
      </c>
      <c r="Y27" s="28">
        <v>0.003993055555555556</v>
      </c>
      <c r="Z27" s="28">
        <v>0.006222222222222223</v>
      </c>
      <c r="AA27" s="28">
        <v>0.006487268518518518</v>
      </c>
      <c r="AB27" s="28">
        <v>0.0008078703703703704</v>
      </c>
      <c r="AC27" s="30">
        <f>SUM(V27:AB27)</f>
        <v>0.03468402777777778</v>
      </c>
      <c r="AD27" s="27"/>
      <c r="AE27" s="30">
        <f>SUM(AC27,AD27)</f>
        <v>0.03468402777777778</v>
      </c>
      <c r="AF27" s="30">
        <f>SUM(S27,AC27)</f>
        <v>0.12261342592592592</v>
      </c>
      <c r="AG27" s="27"/>
      <c r="AH27" s="30">
        <f>SUM(AF27,AG27)</f>
        <v>0.12261342592592592</v>
      </c>
      <c r="AI27" s="28">
        <f>AH27-$AH$5</f>
        <v>0.03262499999999999</v>
      </c>
      <c r="AJ27" s="28">
        <f>AI27-AI26</f>
        <v>0.003762731481481471</v>
      </c>
    </row>
    <row r="28" spans="1:36" s="26" customFormat="1" ht="19.5" customHeight="1">
      <c r="A28" s="25"/>
      <c r="B28" s="25"/>
      <c r="C28" s="18">
        <v>65</v>
      </c>
      <c r="D28" s="19" t="s">
        <v>49</v>
      </c>
      <c r="E28" s="20" t="s">
        <v>50</v>
      </c>
      <c r="F28" s="21" t="s">
        <v>51</v>
      </c>
      <c r="G28" s="22" t="s">
        <v>41</v>
      </c>
      <c r="H28" s="28">
        <v>0.0007453703703703703</v>
      </c>
      <c r="I28" s="28">
        <v>0.01049074074074074</v>
      </c>
      <c r="J28" s="28"/>
      <c r="K28" s="28"/>
      <c r="L28" s="28"/>
      <c r="M28" s="28"/>
      <c r="N28" s="28"/>
      <c r="O28" s="28"/>
      <c r="P28" s="28"/>
      <c r="Q28" s="28"/>
      <c r="R28" s="28"/>
      <c r="S28" s="30"/>
      <c r="T28" s="27"/>
      <c r="U28" s="30"/>
      <c r="V28" s="28"/>
      <c r="W28" s="28"/>
      <c r="X28" s="28"/>
      <c r="Y28" s="28"/>
      <c r="Z28" s="28"/>
      <c r="AA28" s="28"/>
      <c r="AB28" s="28"/>
      <c r="AC28" s="30"/>
      <c r="AD28" s="27"/>
      <c r="AE28" s="30"/>
      <c r="AF28" s="30"/>
      <c r="AG28" s="27"/>
      <c r="AH28" s="30" t="s">
        <v>27</v>
      </c>
      <c r="AI28" s="28"/>
      <c r="AJ28" s="28"/>
    </row>
    <row r="29" spans="1:36" s="26" customFormat="1" ht="19.5" customHeight="1">
      <c r="A29" s="25"/>
      <c r="B29" s="25"/>
      <c r="C29" s="18">
        <v>69</v>
      </c>
      <c r="D29" s="19" t="s">
        <v>59</v>
      </c>
      <c r="E29" s="20" t="s">
        <v>60</v>
      </c>
      <c r="F29" s="21" t="s">
        <v>44</v>
      </c>
      <c r="G29" s="22" t="s">
        <v>41</v>
      </c>
      <c r="H29" s="28">
        <v>0.0007604166666666666</v>
      </c>
      <c r="I29" s="28">
        <v>0.011004629629629628</v>
      </c>
      <c r="J29" s="28">
        <v>0.009462962962962963</v>
      </c>
      <c r="K29" s="28">
        <v>0.001636574074074074</v>
      </c>
      <c r="L29" s="28">
        <v>0.011068287037037036</v>
      </c>
      <c r="M29" s="28">
        <v>0.00942013888888889</v>
      </c>
      <c r="N29" s="28"/>
      <c r="O29" s="28"/>
      <c r="P29" s="28"/>
      <c r="Q29" s="28"/>
      <c r="R29" s="28"/>
      <c r="S29" s="30"/>
      <c r="T29" s="27">
        <v>0.00011574074074074073</v>
      </c>
      <c r="U29" s="30"/>
      <c r="V29" s="28"/>
      <c r="W29" s="28"/>
      <c r="X29" s="28"/>
      <c r="Y29" s="28"/>
      <c r="Z29" s="28"/>
      <c r="AA29" s="28"/>
      <c r="AB29" s="28"/>
      <c r="AC29" s="30"/>
      <c r="AD29" s="27"/>
      <c r="AE29" s="30"/>
      <c r="AF29" s="30"/>
      <c r="AG29" s="27"/>
      <c r="AH29" s="30" t="s">
        <v>27</v>
      </c>
      <c r="AI29" s="28"/>
      <c r="AJ29" s="28"/>
    </row>
    <row r="30" spans="1:36" s="26" customFormat="1" ht="19.5" customHeight="1">
      <c r="A30" s="25"/>
      <c r="B30" s="25"/>
      <c r="C30" s="18">
        <v>71</v>
      </c>
      <c r="D30" s="23" t="s">
        <v>63</v>
      </c>
      <c r="E30" s="20" t="s">
        <v>64</v>
      </c>
      <c r="F30" s="24" t="s">
        <v>40</v>
      </c>
      <c r="G30" s="22" t="s">
        <v>41</v>
      </c>
      <c r="H30" s="28">
        <v>0.0007615740740740741</v>
      </c>
      <c r="I30" s="28">
        <v>0.01167824074074074</v>
      </c>
      <c r="J30" s="28">
        <v>0.01078125</v>
      </c>
      <c r="K30" s="28">
        <v>0.0017627314814814814</v>
      </c>
      <c r="L30" s="28">
        <v>0.011645833333333333</v>
      </c>
      <c r="M30" s="28">
        <v>0.018988425925925926</v>
      </c>
      <c r="N30" s="28"/>
      <c r="O30" s="28"/>
      <c r="P30" s="28"/>
      <c r="Q30" s="28"/>
      <c r="R30" s="28"/>
      <c r="S30" s="30"/>
      <c r="T30" s="27"/>
      <c r="U30" s="30"/>
      <c r="V30" s="28">
        <v>0.0037673611111111107</v>
      </c>
      <c r="W30" s="28">
        <v>0.0058564814814814825</v>
      </c>
      <c r="X30" s="28">
        <v>0.005732638888888889</v>
      </c>
      <c r="Y30" s="28">
        <v>0.003623842592592593</v>
      </c>
      <c r="Z30" s="28">
        <v>0.00568287037037037</v>
      </c>
      <c r="AA30" s="28">
        <v>0.005954861111111111</v>
      </c>
      <c r="AB30" s="28">
        <v>0.0007708333333333334</v>
      </c>
      <c r="AC30" s="30"/>
      <c r="AD30" s="27"/>
      <c r="AE30" s="30"/>
      <c r="AF30" s="30"/>
      <c r="AG30" s="27"/>
      <c r="AH30" s="30" t="s">
        <v>27</v>
      </c>
      <c r="AI30" s="28"/>
      <c r="AJ30" s="28"/>
    </row>
    <row r="31" spans="1:36" s="26" customFormat="1" ht="19.5" customHeight="1">
      <c r="A31" s="25"/>
      <c r="B31" s="25"/>
      <c r="C31" s="18">
        <v>76</v>
      </c>
      <c r="D31" s="20" t="s">
        <v>75</v>
      </c>
      <c r="E31" s="20" t="s">
        <v>76</v>
      </c>
      <c r="F31" s="21" t="s">
        <v>77</v>
      </c>
      <c r="G31" s="22" t="s">
        <v>74</v>
      </c>
      <c r="H31" s="28">
        <v>0.0008993055555555555</v>
      </c>
      <c r="I31" s="28">
        <v>0.011921296296296298</v>
      </c>
      <c r="J31" s="28">
        <v>0.01092824074074074</v>
      </c>
      <c r="K31" s="28">
        <v>0.001939814814814815</v>
      </c>
      <c r="L31" s="28"/>
      <c r="M31" s="28"/>
      <c r="N31" s="28"/>
      <c r="O31" s="28"/>
      <c r="P31" s="28"/>
      <c r="Q31" s="28"/>
      <c r="R31" s="28"/>
      <c r="S31" s="30"/>
      <c r="T31" s="27"/>
      <c r="U31" s="30"/>
      <c r="V31" s="28"/>
      <c r="W31" s="28"/>
      <c r="X31" s="28"/>
      <c r="Y31" s="28"/>
      <c r="Z31" s="28"/>
      <c r="AA31" s="28"/>
      <c r="AB31" s="28"/>
      <c r="AC31" s="30"/>
      <c r="AD31" s="27"/>
      <c r="AE31" s="30"/>
      <c r="AF31" s="30"/>
      <c r="AG31" s="27"/>
      <c r="AH31" s="30" t="s">
        <v>27</v>
      </c>
      <c r="AI31" s="28"/>
      <c r="AJ31" s="28"/>
    </row>
    <row r="32" spans="1:36" s="26" customFormat="1" ht="19.5" customHeight="1">
      <c r="A32" s="25"/>
      <c r="B32" s="25"/>
      <c r="C32" s="18">
        <v>78</v>
      </c>
      <c r="D32" s="23" t="s">
        <v>80</v>
      </c>
      <c r="E32" s="20" t="s">
        <v>81</v>
      </c>
      <c r="F32" s="21" t="s">
        <v>44</v>
      </c>
      <c r="G32" s="22" t="s">
        <v>41</v>
      </c>
      <c r="H32" s="28">
        <v>0.000818287037037037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0"/>
      <c r="T32" s="27"/>
      <c r="U32" s="30"/>
      <c r="V32" s="28">
        <v>0.003472222222222222</v>
      </c>
      <c r="W32" s="28">
        <v>0.005761574074074074</v>
      </c>
      <c r="X32" s="28">
        <v>0.005618055555555556</v>
      </c>
      <c r="Y32" s="28">
        <v>0.003462962962962963</v>
      </c>
      <c r="Z32" s="28">
        <v>0.005546296296296296</v>
      </c>
      <c r="AA32" s="28">
        <v>0.005828703703703703</v>
      </c>
      <c r="AB32" s="28">
        <v>0.0007465277777777778</v>
      </c>
      <c r="AC32" s="30"/>
      <c r="AD32" s="27"/>
      <c r="AE32" s="30"/>
      <c r="AF32" s="30"/>
      <c r="AG32" s="27"/>
      <c r="AH32" s="30" t="s">
        <v>27</v>
      </c>
      <c r="AI32" s="28"/>
      <c r="AJ32" s="28"/>
    </row>
    <row r="33" spans="1:36" s="26" customFormat="1" ht="19.5" customHeight="1">
      <c r="A33" s="25"/>
      <c r="B33" s="25"/>
      <c r="C33" s="18">
        <v>79</v>
      </c>
      <c r="D33" s="23" t="s">
        <v>82</v>
      </c>
      <c r="E33" s="20" t="s">
        <v>83</v>
      </c>
      <c r="F33" s="21" t="s">
        <v>73</v>
      </c>
      <c r="G33" s="22" t="s">
        <v>74</v>
      </c>
      <c r="H33" s="28">
        <v>0.0008622685185185186</v>
      </c>
      <c r="I33" s="28">
        <v>0.011927083333333333</v>
      </c>
      <c r="J33" s="28">
        <v>0.01033449074074074</v>
      </c>
      <c r="K33" s="28">
        <v>0.0017199074074074072</v>
      </c>
      <c r="L33" s="28">
        <v>0.011739583333333333</v>
      </c>
      <c r="M33" s="28">
        <v>0.010174768518518519</v>
      </c>
      <c r="N33" s="28">
        <v>0.0017372685185185188</v>
      </c>
      <c r="O33" s="28">
        <v>0.012215277777777778</v>
      </c>
      <c r="P33" s="28">
        <v>0.010501157407407409</v>
      </c>
      <c r="Q33" s="28">
        <v>0.0008113425925925927</v>
      </c>
      <c r="R33" s="28"/>
      <c r="S33" s="30"/>
      <c r="T33" s="27"/>
      <c r="U33" s="30"/>
      <c r="V33" s="28"/>
      <c r="W33" s="28"/>
      <c r="X33" s="28"/>
      <c r="Y33" s="28"/>
      <c r="Z33" s="28"/>
      <c r="AA33" s="28"/>
      <c r="AB33" s="28"/>
      <c r="AC33" s="30"/>
      <c r="AD33" s="27"/>
      <c r="AE33" s="30"/>
      <c r="AF33" s="30"/>
      <c r="AG33" s="27"/>
      <c r="AH33" s="30" t="s">
        <v>27</v>
      </c>
      <c r="AI33" s="28"/>
      <c r="AJ33" s="28"/>
    </row>
    <row r="34" spans="1:36" s="26" customFormat="1" ht="19.5" customHeight="1">
      <c r="A34" s="25"/>
      <c r="B34" s="25"/>
      <c r="C34" s="18">
        <v>80</v>
      </c>
      <c r="D34" s="19" t="s">
        <v>84</v>
      </c>
      <c r="E34" s="20" t="s">
        <v>85</v>
      </c>
      <c r="F34" s="21" t="s">
        <v>86</v>
      </c>
      <c r="G34" s="22" t="s">
        <v>74</v>
      </c>
      <c r="H34" s="28">
        <v>0.000869212962962963</v>
      </c>
      <c r="I34" s="28">
        <v>0.012842592592592593</v>
      </c>
      <c r="J34" s="28">
        <v>0.011002314814814814</v>
      </c>
      <c r="K34" s="28">
        <v>0.0018738425925925925</v>
      </c>
      <c r="L34" s="28">
        <v>0.012457175925925925</v>
      </c>
      <c r="M34" s="28">
        <v>0.010769675925925926</v>
      </c>
      <c r="N34" s="28">
        <v>0.0018784722222222223</v>
      </c>
      <c r="O34" s="28">
        <v>0.01332175925925926</v>
      </c>
      <c r="P34" s="28">
        <v>0.011216435185185185</v>
      </c>
      <c r="Q34" s="28">
        <v>0.0008356481481481482</v>
      </c>
      <c r="R34" s="28">
        <v>0.0008252314814814816</v>
      </c>
      <c r="S34" s="30">
        <f>SUM(H34:R34)</f>
        <v>0.0778923611111111</v>
      </c>
      <c r="T34" s="27"/>
      <c r="U34" s="30">
        <f>SUM(S34,T34)</f>
        <v>0.0778923611111111</v>
      </c>
      <c r="V34" s="28"/>
      <c r="W34" s="28"/>
      <c r="X34" s="28"/>
      <c r="Y34" s="28"/>
      <c r="Z34" s="28"/>
      <c r="AA34" s="28"/>
      <c r="AB34" s="28"/>
      <c r="AC34" s="30"/>
      <c r="AD34" s="27"/>
      <c r="AE34" s="30"/>
      <c r="AF34" s="30"/>
      <c r="AG34" s="27"/>
      <c r="AH34" s="30" t="s">
        <v>27</v>
      </c>
      <c r="AI34" s="28"/>
      <c r="AJ34" s="28"/>
    </row>
    <row r="35" spans="1:36" s="26" customFormat="1" ht="19.5" customHeight="1">
      <c r="A35" s="25"/>
      <c r="B35" s="25"/>
      <c r="C35" s="18">
        <v>81</v>
      </c>
      <c r="D35" s="19" t="s">
        <v>87</v>
      </c>
      <c r="E35" s="20" t="s">
        <v>88</v>
      </c>
      <c r="F35" s="24" t="s">
        <v>86</v>
      </c>
      <c r="G35" s="22" t="s">
        <v>74</v>
      </c>
      <c r="H35" s="28">
        <v>0.0008425925925925926</v>
      </c>
      <c r="I35" s="28">
        <v>0.011880787037037037</v>
      </c>
      <c r="J35" s="28">
        <v>0.010203703703703703</v>
      </c>
      <c r="K35" s="28">
        <v>0.001804398148148148</v>
      </c>
      <c r="L35" s="28">
        <v>0.012174768518518517</v>
      </c>
      <c r="M35" s="28"/>
      <c r="N35" s="28"/>
      <c r="O35" s="28"/>
      <c r="P35" s="28"/>
      <c r="Q35" s="28"/>
      <c r="R35" s="28"/>
      <c r="S35" s="30"/>
      <c r="T35" s="27"/>
      <c r="U35" s="30"/>
      <c r="V35" s="28"/>
      <c r="W35" s="28"/>
      <c r="X35" s="28"/>
      <c r="Y35" s="28"/>
      <c r="Z35" s="28"/>
      <c r="AA35" s="28"/>
      <c r="AB35" s="28"/>
      <c r="AC35" s="30"/>
      <c r="AD35" s="27"/>
      <c r="AE35" s="30"/>
      <c r="AF35" s="30"/>
      <c r="AG35" s="27"/>
      <c r="AH35" s="30" t="s">
        <v>27</v>
      </c>
      <c r="AI35" s="28"/>
      <c r="AJ35" s="28"/>
    </row>
    <row r="36" spans="1:36" s="26" customFormat="1" ht="19.5" customHeight="1">
      <c r="A36" s="25"/>
      <c r="B36" s="25"/>
      <c r="C36" s="18">
        <v>89</v>
      </c>
      <c r="D36" s="19" t="s">
        <v>108</v>
      </c>
      <c r="E36" s="20" t="s">
        <v>109</v>
      </c>
      <c r="F36" s="21" t="s">
        <v>110</v>
      </c>
      <c r="G36" s="22" t="s">
        <v>102</v>
      </c>
      <c r="H36" s="28">
        <v>0.0009664351851851852</v>
      </c>
      <c r="I36" s="28">
        <v>0.013449074074074073</v>
      </c>
      <c r="J36" s="28">
        <v>0.011871527777777778</v>
      </c>
      <c r="K36" s="28">
        <v>0.0019502314814814816</v>
      </c>
      <c r="L36" s="28">
        <v>0.013806712962962963</v>
      </c>
      <c r="M36" s="28">
        <v>0.021099537037037038</v>
      </c>
      <c r="N36" s="28"/>
      <c r="O36" s="28"/>
      <c r="P36" s="28"/>
      <c r="Q36" s="28"/>
      <c r="R36" s="28"/>
      <c r="S36" s="30"/>
      <c r="T36" s="27"/>
      <c r="U36" s="30"/>
      <c r="V36" s="28">
        <v>0.004480324074074075</v>
      </c>
      <c r="W36" s="28">
        <v>0.007006944444444444</v>
      </c>
      <c r="X36" s="28">
        <v>0.007379629629629629</v>
      </c>
      <c r="Y36" s="28">
        <v>0.004502314814814815</v>
      </c>
      <c r="Z36" s="28">
        <v>0.006650462962962962</v>
      </c>
      <c r="AA36" s="28">
        <v>0.019142361111111113</v>
      </c>
      <c r="AB36" s="28">
        <v>0.0008680555555555555</v>
      </c>
      <c r="AC36" s="30"/>
      <c r="AD36" s="27"/>
      <c r="AE36" s="30"/>
      <c r="AF36" s="30"/>
      <c r="AG36" s="27"/>
      <c r="AH36" s="30" t="s">
        <v>27</v>
      </c>
      <c r="AI36" s="28"/>
      <c r="AJ36" s="28"/>
    </row>
    <row r="37" spans="1:36" s="26" customFormat="1" ht="19.5" customHeight="1">
      <c r="A37" s="25"/>
      <c r="B37" s="25"/>
      <c r="C37" s="18"/>
      <c r="D37" s="23"/>
      <c r="E37" s="20"/>
      <c r="F37" s="24"/>
      <c r="G37" s="2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30"/>
      <c r="T37" s="27"/>
      <c r="U37" s="30"/>
      <c r="V37" s="28"/>
      <c r="W37" s="28"/>
      <c r="X37" s="28"/>
      <c r="Y37" s="28"/>
      <c r="Z37" s="28"/>
      <c r="AA37" s="28"/>
      <c r="AB37" s="28"/>
      <c r="AC37" s="30"/>
      <c r="AD37" s="27"/>
      <c r="AE37" s="30"/>
      <c r="AF37" s="30"/>
      <c r="AG37" s="27"/>
      <c r="AH37" s="30" t="s">
        <v>27</v>
      </c>
      <c r="AI37" s="28"/>
      <c r="AJ37" s="28"/>
    </row>
    <row r="38" spans="1:36" s="26" customFormat="1" ht="19.5" customHeight="1">
      <c r="A38" s="25"/>
      <c r="B38" s="25"/>
      <c r="C38" s="18"/>
      <c r="D38" s="23"/>
      <c r="E38" s="20"/>
      <c r="F38" s="24"/>
      <c r="G38" s="2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30"/>
      <c r="T38" s="27"/>
      <c r="U38" s="30"/>
      <c r="V38" s="28"/>
      <c r="W38" s="28"/>
      <c r="X38" s="28"/>
      <c r="Y38" s="28"/>
      <c r="Z38" s="28"/>
      <c r="AA38" s="28"/>
      <c r="AB38" s="28"/>
      <c r="AC38" s="30"/>
      <c r="AD38" s="27"/>
      <c r="AE38" s="30"/>
      <c r="AF38" s="30"/>
      <c r="AG38" s="27"/>
      <c r="AH38" s="30" t="s">
        <v>27</v>
      </c>
      <c r="AI38" s="28"/>
      <c r="AJ38" s="28"/>
    </row>
    <row r="39" spans="1:36" s="26" customFormat="1" ht="19.5" customHeight="1">
      <c r="A39" s="25"/>
      <c r="B39" s="25"/>
      <c r="C39" s="18"/>
      <c r="D39" s="23"/>
      <c r="E39" s="20"/>
      <c r="F39" s="24"/>
      <c r="G39" s="22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0"/>
      <c r="T39" s="27"/>
      <c r="U39" s="30"/>
      <c r="V39" s="28"/>
      <c r="W39" s="28"/>
      <c r="X39" s="28"/>
      <c r="Y39" s="28"/>
      <c r="Z39" s="28"/>
      <c r="AA39" s="28"/>
      <c r="AB39" s="28"/>
      <c r="AC39" s="30"/>
      <c r="AD39" s="27"/>
      <c r="AE39" s="30"/>
      <c r="AF39" s="30"/>
      <c r="AG39" s="27"/>
      <c r="AH39" s="30" t="s">
        <v>27</v>
      </c>
      <c r="AI39" s="28"/>
      <c r="AJ39" s="28"/>
    </row>
    <row r="40" spans="1:36" s="26" customFormat="1" ht="19.5" customHeight="1">
      <c r="A40" s="25"/>
      <c r="B40" s="25"/>
      <c r="C40" s="18"/>
      <c r="D40" s="23"/>
      <c r="E40" s="20"/>
      <c r="F40" s="24"/>
      <c r="G40" s="22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0"/>
      <c r="T40" s="27"/>
      <c r="U40" s="30"/>
      <c r="V40" s="28"/>
      <c r="W40" s="28"/>
      <c r="X40" s="28"/>
      <c r="Y40" s="28"/>
      <c r="Z40" s="28"/>
      <c r="AA40" s="28"/>
      <c r="AB40" s="28"/>
      <c r="AC40" s="30"/>
      <c r="AD40" s="27"/>
      <c r="AE40" s="30"/>
      <c r="AF40" s="30"/>
      <c r="AG40" s="27"/>
      <c r="AH40" s="30" t="s">
        <v>27</v>
      </c>
      <c r="AI40" s="28"/>
      <c r="AJ40" s="28"/>
    </row>
    <row r="41" spans="1:36" s="26" customFormat="1" ht="19.5" customHeight="1">
      <c r="A41" s="25"/>
      <c r="B41" s="25"/>
      <c r="C41" s="18"/>
      <c r="D41" s="23"/>
      <c r="E41" s="20"/>
      <c r="F41" s="24"/>
      <c r="G41" s="22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0"/>
      <c r="T41" s="27"/>
      <c r="U41" s="30"/>
      <c r="V41" s="28"/>
      <c r="W41" s="28"/>
      <c r="X41" s="28"/>
      <c r="Y41" s="28"/>
      <c r="Z41" s="28"/>
      <c r="AA41" s="28"/>
      <c r="AB41" s="28"/>
      <c r="AC41" s="30"/>
      <c r="AD41" s="27"/>
      <c r="AE41" s="30"/>
      <c r="AF41" s="30"/>
      <c r="AG41" s="27"/>
      <c r="AH41" s="30" t="s">
        <v>27</v>
      </c>
      <c r="AI41" s="28"/>
      <c r="AJ41" s="28"/>
    </row>
    <row r="42" spans="1:36" s="26" customFormat="1" ht="19.5" customHeight="1">
      <c r="A42" s="25"/>
      <c r="B42" s="25"/>
      <c r="C42" s="18"/>
      <c r="D42" s="19"/>
      <c r="E42" s="20"/>
      <c r="F42" s="21"/>
      <c r="G42" s="22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0"/>
      <c r="T42" s="27"/>
      <c r="U42" s="30"/>
      <c r="V42" s="28"/>
      <c r="W42" s="28"/>
      <c r="X42" s="28"/>
      <c r="Y42" s="28"/>
      <c r="Z42" s="28"/>
      <c r="AA42" s="28"/>
      <c r="AB42" s="28"/>
      <c r="AC42" s="30"/>
      <c r="AD42" s="27"/>
      <c r="AE42" s="30"/>
      <c r="AF42" s="30"/>
      <c r="AG42" s="27"/>
      <c r="AH42" s="30" t="s">
        <v>27</v>
      </c>
      <c r="AI42" s="28"/>
      <c r="AJ42" s="28"/>
    </row>
    <row r="43" spans="1:36" s="26" customFormat="1" ht="19.5" customHeight="1">
      <c r="A43" s="25"/>
      <c r="B43" s="25"/>
      <c r="C43" s="18"/>
      <c r="D43" s="23"/>
      <c r="E43" s="20"/>
      <c r="F43" s="24"/>
      <c r="G43" s="2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0"/>
      <c r="T43" s="27"/>
      <c r="U43" s="30"/>
      <c r="V43" s="28"/>
      <c r="W43" s="28"/>
      <c r="X43" s="28"/>
      <c r="Y43" s="28"/>
      <c r="Z43" s="28"/>
      <c r="AA43" s="28"/>
      <c r="AB43" s="28"/>
      <c r="AC43" s="30"/>
      <c r="AD43" s="27"/>
      <c r="AE43" s="30"/>
      <c r="AF43" s="30"/>
      <c r="AG43" s="27"/>
      <c r="AH43" s="30" t="s">
        <v>27</v>
      </c>
      <c r="AI43" s="28"/>
      <c r="AJ43" s="28"/>
    </row>
    <row r="44" spans="1:36" s="26" customFormat="1" ht="19.5" customHeight="1">
      <c r="A44" s="25"/>
      <c r="B44" s="25"/>
      <c r="C44" s="18"/>
      <c r="D44" s="19"/>
      <c r="E44" s="20"/>
      <c r="F44" s="21"/>
      <c r="G44" s="22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0"/>
      <c r="T44" s="27"/>
      <c r="U44" s="30"/>
      <c r="V44" s="28"/>
      <c r="W44" s="28"/>
      <c r="X44" s="28"/>
      <c r="Y44" s="28"/>
      <c r="Z44" s="28"/>
      <c r="AA44" s="28"/>
      <c r="AB44" s="28"/>
      <c r="AC44" s="30"/>
      <c r="AD44" s="27"/>
      <c r="AE44" s="30"/>
      <c r="AF44" s="30"/>
      <c r="AG44" s="27"/>
      <c r="AH44" s="30" t="s">
        <v>27</v>
      </c>
      <c r="AI44" s="28"/>
      <c r="AJ44" s="28"/>
    </row>
    <row r="45" spans="1:36" s="26" customFormat="1" ht="19.5" customHeight="1">
      <c r="A45" s="25"/>
      <c r="B45" s="25"/>
      <c r="C45" s="18"/>
      <c r="D45" s="23"/>
      <c r="E45" s="20"/>
      <c r="F45" s="24"/>
      <c r="G45" s="22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30"/>
      <c r="T45" s="27"/>
      <c r="U45" s="30"/>
      <c r="V45" s="28"/>
      <c r="W45" s="28"/>
      <c r="X45" s="28"/>
      <c r="Y45" s="28"/>
      <c r="Z45" s="28"/>
      <c r="AA45" s="28"/>
      <c r="AB45" s="28"/>
      <c r="AC45" s="30"/>
      <c r="AD45" s="27"/>
      <c r="AE45" s="30"/>
      <c r="AF45" s="30"/>
      <c r="AG45" s="27"/>
      <c r="AH45" s="30" t="s">
        <v>27</v>
      </c>
      <c r="AI45" s="28"/>
      <c r="AJ45" s="28"/>
    </row>
    <row r="46" spans="1:36" s="26" customFormat="1" ht="19.5" customHeight="1">
      <c r="A46" s="25"/>
      <c r="B46" s="25"/>
      <c r="C46" s="18"/>
      <c r="D46" s="19"/>
      <c r="E46" s="20"/>
      <c r="F46" s="21"/>
      <c r="G46" s="22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0"/>
      <c r="T46" s="27"/>
      <c r="U46" s="30"/>
      <c r="V46" s="28"/>
      <c r="W46" s="28"/>
      <c r="X46" s="28"/>
      <c r="Y46" s="28"/>
      <c r="Z46" s="28"/>
      <c r="AA46" s="28"/>
      <c r="AB46" s="28"/>
      <c r="AC46" s="30"/>
      <c r="AD46" s="27"/>
      <c r="AE46" s="30"/>
      <c r="AF46" s="30"/>
      <c r="AG46" s="27"/>
      <c r="AH46" s="30" t="s">
        <v>27</v>
      </c>
      <c r="AI46" s="28"/>
      <c r="AJ46" s="28"/>
    </row>
    <row r="47" spans="1:36" s="26" customFormat="1" ht="19.5" customHeight="1">
      <c r="A47" s="25"/>
      <c r="B47" s="25"/>
      <c r="C47" s="18"/>
      <c r="D47" s="23"/>
      <c r="E47" s="20"/>
      <c r="F47" s="24"/>
      <c r="G47" s="22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0"/>
      <c r="T47" s="27"/>
      <c r="U47" s="30"/>
      <c r="V47" s="28"/>
      <c r="W47" s="28"/>
      <c r="X47" s="28"/>
      <c r="Y47" s="28"/>
      <c r="Z47" s="28"/>
      <c r="AA47" s="28"/>
      <c r="AB47" s="28"/>
      <c r="AC47" s="30"/>
      <c r="AD47" s="27"/>
      <c r="AE47" s="30"/>
      <c r="AF47" s="30"/>
      <c r="AG47" s="27"/>
      <c r="AH47" s="30" t="s">
        <v>27</v>
      </c>
      <c r="AI47" s="28"/>
      <c r="AJ47" s="28"/>
    </row>
    <row r="48" spans="1:36" s="26" customFormat="1" ht="19.5" customHeight="1">
      <c r="A48" s="25"/>
      <c r="B48" s="25"/>
      <c r="C48" s="18"/>
      <c r="D48" s="19"/>
      <c r="E48" s="20"/>
      <c r="F48" s="21"/>
      <c r="G48" s="22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0"/>
      <c r="T48" s="27"/>
      <c r="U48" s="30"/>
      <c r="V48" s="28"/>
      <c r="W48" s="28"/>
      <c r="X48" s="28"/>
      <c r="Y48" s="28"/>
      <c r="Z48" s="28"/>
      <c r="AA48" s="28"/>
      <c r="AB48" s="28"/>
      <c r="AC48" s="30"/>
      <c r="AD48" s="27"/>
      <c r="AE48" s="30"/>
      <c r="AF48" s="30"/>
      <c r="AG48" s="27"/>
      <c r="AH48" s="30"/>
      <c r="AI48" s="28"/>
      <c r="AJ48" s="28"/>
    </row>
    <row r="49" spans="1:36" s="26" customFormat="1" ht="19.5" customHeight="1">
      <c r="A49" s="25"/>
      <c r="B49" s="25"/>
      <c r="C49" s="18"/>
      <c r="D49" s="19"/>
      <c r="E49" s="20"/>
      <c r="F49" s="21"/>
      <c r="G49" s="22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0"/>
      <c r="T49" s="27"/>
      <c r="U49" s="30"/>
      <c r="V49" s="28"/>
      <c r="W49" s="28"/>
      <c r="X49" s="28"/>
      <c r="Y49" s="28"/>
      <c r="Z49" s="28"/>
      <c r="AA49" s="28"/>
      <c r="AB49" s="28"/>
      <c r="AC49" s="30"/>
      <c r="AD49" s="27"/>
      <c r="AE49" s="30"/>
      <c r="AF49" s="30"/>
      <c r="AG49" s="27"/>
      <c r="AH49" s="30"/>
      <c r="AI49" s="28"/>
      <c r="AJ49" s="28"/>
    </row>
    <row r="50" spans="1:36" s="26" customFormat="1" ht="19.5" customHeight="1">
      <c r="A50" s="25"/>
      <c r="B50" s="25"/>
      <c r="C50" s="18"/>
      <c r="D50" s="23"/>
      <c r="E50" s="20"/>
      <c r="F50" s="24"/>
      <c r="G50" s="22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0"/>
      <c r="T50" s="27"/>
      <c r="U50" s="30"/>
      <c r="V50" s="28"/>
      <c r="W50" s="28"/>
      <c r="X50" s="28"/>
      <c r="Y50" s="28"/>
      <c r="Z50" s="28"/>
      <c r="AA50" s="28"/>
      <c r="AB50" s="28"/>
      <c r="AC50" s="30"/>
      <c r="AD50" s="27"/>
      <c r="AE50" s="30"/>
      <c r="AF50" s="30"/>
      <c r="AG50" s="27"/>
      <c r="AH50" s="30"/>
      <c r="AI50" s="28"/>
      <c r="AJ50" s="28"/>
    </row>
    <row r="51" spans="1:36" s="26" customFormat="1" ht="19.5" customHeight="1">
      <c r="A51" s="25"/>
      <c r="B51" s="25"/>
      <c r="C51" s="18"/>
      <c r="D51" s="19"/>
      <c r="E51" s="20"/>
      <c r="F51" s="21"/>
      <c r="G51" s="22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30"/>
      <c r="T51" s="27"/>
      <c r="U51" s="30"/>
      <c r="V51" s="28"/>
      <c r="W51" s="28"/>
      <c r="X51" s="28"/>
      <c r="Y51" s="28"/>
      <c r="Z51" s="28"/>
      <c r="AA51" s="28"/>
      <c r="AB51" s="28"/>
      <c r="AC51" s="30"/>
      <c r="AD51" s="27"/>
      <c r="AE51" s="30"/>
      <c r="AF51" s="30"/>
      <c r="AG51" s="27"/>
      <c r="AH51" s="30"/>
      <c r="AI51" s="28"/>
      <c r="AJ51" s="28"/>
    </row>
    <row r="52" spans="1:36" s="26" customFormat="1" ht="19.5" customHeight="1">
      <c r="A52" s="25"/>
      <c r="B52" s="25"/>
      <c r="C52" s="18"/>
      <c r="D52" s="19"/>
      <c r="E52" s="20"/>
      <c r="F52" s="21"/>
      <c r="G52" s="22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30"/>
      <c r="T52" s="27"/>
      <c r="U52" s="30"/>
      <c r="V52" s="28"/>
      <c r="W52" s="28"/>
      <c r="X52" s="28"/>
      <c r="Y52" s="28"/>
      <c r="Z52" s="28"/>
      <c r="AA52" s="28"/>
      <c r="AB52" s="28"/>
      <c r="AC52" s="30"/>
      <c r="AD52" s="27"/>
      <c r="AE52" s="30"/>
      <c r="AF52" s="30"/>
      <c r="AG52" s="27"/>
      <c r="AH52" s="30"/>
      <c r="AI52" s="28"/>
      <c r="AJ52" s="28"/>
    </row>
    <row r="53" spans="1:36" s="26" customFormat="1" ht="19.5" customHeight="1">
      <c r="A53" s="25"/>
      <c r="B53" s="25"/>
      <c r="C53" s="18"/>
      <c r="D53" s="19"/>
      <c r="E53" s="20"/>
      <c r="F53" s="21"/>
      <c r="G53" s="22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30"/>
      <c r="T53" s="27"/>
      <c r="U53" s="30"/>
      <c r="V53" s="28"/>
      <c r="W53" s="28"/>
      <c r="X53" s="28"/>
      <c r="Y53" s="28"/>
      <c r="Z53" s="28"/>
      <c r="AA53" s="28"/>
      <c r="AB53" s="28"/>
      <c r="AC53" s="30"/>
      <c r="AD53" s="27"/>
      <c r="AE53" s="30"/>
      <c r="AF53" s="30"/>
      <c r="AG53" s="27"/>
      <c r="AH53" s="30"/>
      <c r="AI53" s="28"/>
      <c r="AJ53" s="28"/>
    </row>
    <row r="54" spans="1:36" s="26" customFormat="1" ht="19.5" customHeight="1">
      <c r="A54" s="25"/>
      <c r="B54" s="25"/>
      <c r="C54" s="18"/>
      <c r="D54" s="19"/>
      <c r="E54" s="20"/>
      <c r="F54" s="21"/>
      <c r="G54" s="22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30"/>
      <c r="T54" s="27"/>
      <c r="U54" s="30"/>
      <c r="V54" s="28"/>
      <c r="W54" s="28"/>
      <c r="X54" s="28"/>
      <c r="Y54" s="28"/>
      <c r="Z54" s="28"/>
      <c r="AA54" s="28"/>
      <c r="AB54" s="28"/>
      <c r="AC54" s="30"/>
      <c r="AD54" s="27"/>
      <c r="AE54" s="30"/>
      <c r="AF54" s="30"/>
      <c r="AG54" s="27"/>
      <c r="AH54" s="30"/>
      <c r="AI54" s="28"/>
      <c r="AJ54" s="28"/>
    </row>
    <row r="55" spans="1:36" s="26" customFormat="1" ht="19.5" customHeight="1">
      <c r="A55" s="25"/>
      <c r="B55" s="25"/>
      <c r="C55" s="18"/>
      <c r="D55" s="23"/>
      <c r="E55" s="20"/>
      <c r="F55" s="24"/>
      <c r="G55" s="22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30"/>
      <c r="T55" s="27"/>
      <c r="U55" s="30"/>
      <c r="V55" s="28"/>
      <c r="W55" s="28"/>
      <c r="X55" s="28"/>
      <c r="Y55" s="28"/>
      <c r="Z55" s="28"/>
      <c r="AA55" s="28"/>
      <c r="AB55" s="28"/>
      <c r="AC55" s="30"/>
      <c r="AD55" s="27"/>
      <c r="AE55" s="30"/>
      <c r="AF55" s="30"/>
      <c r="AG55" s="27"/>
      <c r="AH55" s="30"/>
      <c r="AI55" s="28"/>
      <c r="AJ55" s="28"/>
    </row>
    <row r="56" spans="1:36" s="26" customFormat="1" ht="19.5" customHeight="1">
      <c r="A56" s="25"/>
      <c r="B56" s="25"/>
      <c r="C56" s="18"/>
      <c r="D56" s="19"/>
      <c r="E56" s="20"/>
      <c r="F56" s="21"/>
      <c r="G56" s="22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30"/>
      <c r="T56" s="27"/>
      <c r="U56" s="30"/>
      <c r="V56" s="28"/>
      <c r="W56" s="28"/>
      <c r="X56" s="28"/>
      <c r="Y56" s="28"/>
      <c r="Z56" s="28"/>
      <c r="AA56" s="28"/>
      <c r="AB56" s="28"/>
      <c r="AC56" s="30"/>
      <c r="AD56" s="27"/>
      <c r="AE56" s="30"/>
      <c r="AF56" s="30"/>
      <c r="AG56" s="27"/>
      <c r="AH56" s="30"/>
      <c r="AI56" s="28"/>
      <c r="AJ56" s="28"/>
    </row>
    <row r="57" spans="1:36" s="26" customFormat="1" ht="19.5" customHeight="1">
      <c r="A57" s="25"/>
      <c r="B57" s="25"/>
      <c r="C57" s="18"/>
      <c r="D57" s="19"/>
      <c r="E57" s="20"/>
      <c r="F57" s="21"/>
      <c r="G57" s="22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30"/>
      <c r="T57" s="27"/>
      <c r="U57" s="30"/>
      <c r="V57" s="28"/>
      <c r="W57" s="28"/>
      <c r="X57" s="28"/>
      <c r="Y57" s="28"/>
      <c r="Z57" s="28"/>
      <c r="AA57" s="28"/>
      <c r="AB57" s="28"/>
      <c r="AC57" s="30"/>
      <c r="AD57" s="27"/>
      <c r="AE57" s="30"/>
      <c r="AF57" s="30"/>
      <c r="AG57" s="27"/>
      <c r="AH57" s="30"/>
      <c r="AI57" s="28"/>
      <c r="AJ57" s="28"/>
    </row>
    <row r="58" spans="1:36" s="26" customFormat="1" ht="19.5" customHeight="1">
      <c r="A58" s="25"/>
      <c r="B58" s="25"/>
      <c r="C58" s="18"/>
      <c r="D58" s="23"/>
      <c r="E58" s="20"/>
      <c r="F58" s="24"/>
      <c r="G58" s="22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0"/>
      <c r="T58" s="27"/>
      <c r="U58" s="30"/>
      <c r="V58" s="28"/>
      <c r="W58" s="28"/>
      <c r="X58" s="28"/>
      <c r="Y58" s="28"/>
      <c r="Z58" s="28"/>
      <c r="AA58" s="28"/>
      <c r="AB58" s="28"/>
      <c r="AC58" s="30"/>
      <c r="AD58" s="27"/>
      <c r="AE58" s="30"/>
      <c r="AF58" s="30"/>
      <c r="AG58" s="27"/>
      <c r="AH58" s="30"/>
      <c r="AI58" s="28"/>
      <c r="AJ58" s="28"/>
    </row>
    <row r="59" spans="1:36" s="26" customFormat="1" ht="19.5" customHeight="1">
      <c r="A59" s="25"/>
      <c r="B59" s="25"/>
      <c r="C59" s="18"/>
      <c r="D59" s="19"/>
      <c r="E59" s="20"/>
      <c r="F59" s="24"/>
      <c r="G59" s="22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30"/>
      <c r="T59" s="27"/>
      <c r="U59" s="30"/>
      <c r="V59" s="28"/>
      <c r="W59" s="28"/>
      <c r="X59" s="28"/>
      <c r="Y59" s="28"/>
      <c r="Z59" s="28"/>
      <c r="AA59" s="28"/>
      <c r="AB59" s="28"/>
      <c r="AC59" s="30"/>
      <c r="AD59" s="27"/>
      <c r="AE59" s="30"/>
      <c r="AF59" s="30"/>
      <c r="AG59" s="27"/>
      <c r="AH59" s="30"/>
      <c r="AI59" s="28"/>
      <c r="AJ59" s="28"/>
    </row>
    <row r="60" spans="1:36" s="26" customFormat="1" ht="19.5" customHeight="1">
      <c r="A60" s="25"/>
      <c r="B60" s="25"/>
      <c r="C60" s="18"/>
      <c r="D60" s="19"/>
      <c r="E60" s="20"/>
      <c r="F60" s="24"/>
      <c r="G60" s="22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30"/>
      <c r="T60" s="27"/>
      <c r="U60" s="30"/>
      <c r="V60" s="28"/>
      <c r="W60" s="28"/>
      <c r="X60" s="28"/>
      <c r="Y60" s="28"/>
      <c r="Z60" s="28"/>
      <c r="AA60" s="28"/>
      <c r="AB60" s="28"/>
      <c r="AC60" s="30"/>
      <c r="AD60" s="27"/>
      <c r="AE60" s="30"/>
      <c r="AF60" s="30"/>
      <c r="AG60" s="27"/>
      <c r="AH60" s="30"/>
      <c r="AI60" s="28"/>
      <c r="AJ60" s="28"/>
    </row>
    <row r="61" spans="1:36" s="26" customFormat="1" ht="19.5" customHeight="1">
      <c r="A61" s="25"/>
      <c r="B61" s="25"/>
      <c r="C61" s="18"/>
      <c r="D61" s="19"/>
      <c r="E61" s="20"/>
      <c r="F61" s="21"/>
      <c r="G61" s="22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30"/>
      <c r="T61" s="27"/>
      <c r="U61" s="30"/>
      <c r="V61" s="28"/>
      <c r="W61" s="28"/>
      <c r="X61" s="28"/>
      <c r="Y61" s="28"/>
      <c r="Z61" s="28"/>
      <c r="AA61" s="28"/>
      <c r="AB61" s="28"/>
      <c r="AC61" s="30"/>
      <c r="AD61" s="27"/>
      <c r="AE61" s="30"/>
      <c r="AF61" s="30"/>
      <c r="AG61" s="27"/>
      <c r="AH61" s="30"/>
      <c r="AI61" s="28"/>
      <c r="AJ61" s="28"/>
    </row>
    <row r="62" spans="1:36" s="26" customFormat="1" ht="19.5" customHeight="1">
      <c r="A62" s="25"/>
      <c r="B62" s="25"/>
      <c r="C62" s="18"/>
      <c r="D62" s="23"/>
      <c r="E62" s="20"/>
      <c r="F62" s="24"/>
      <c r="G62" s="22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30"/>
      <c r="T62" s="27"/>
      <c r="U62" s="30"/>
      <c r="V62" s="28"/>
      <c r="W62" s="28"/>
      <c r="X62" s="28"/>
      <c r="Y62" s="28"/>
      <c r="Z62" s="28"/>
      <c r="AA62" s="28"/>
      <c r="AB62" s="28"/>
      <c r="AC62" s="30"/>
      <c r="AD62" s="27"/>
      <c r="AE62" s="30"/>
      <c r="AF62" s="30"/>
      <c r="AG62" s="27"/>
      <c r="AH62" s="30"/>
      <c r="AI62" s="28"/>
      <c r="AJ62" s="28"/>
    </row>
    <row r="63" spans="1:36" s="26" customFormat="1" ht="19.5" customHeight="1">
      <c r="A63" s="25"/>
      <c r="B63" s="25"/>
      <c r="C63" s="18"/>
      <c r="D63" s="23"/>
      <c r="E63" s="20"/>
      <c r="F63" s="24"/>
      <c r="G63" s="22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30"/>
      <c r="T63" s="27"/>
      <c r="U63" s="30"/>
      <c r="V63" s="28"/>
      <c r="W63" s="28"/>
      <c r="X63" s="28"/>
      <c r="Y63" s="28"/>
      <c r="Z63" s="28"/>
      <c r="AA63" s="28"/>
      <c r="AB63" s="28"/>
      <c r="AC63" s="30"/>
      <c r="AD63" s="27"/>
      <c r="AE63" s="30"/>
      <c r="AF63" s="30"/>
      <c r="AG63" s="27"/>
      <c r="AH63" s="30"/>
      <c r="AI63" s="28"/>
      <c r="AJ63" s="28"/>
    </row>
  </sheetData>
  <sheetProtection/>
  <autoFilter ref="A4:AJ55">
    <sortState ref="A5:AJ63">
      <sortCondition sortBy="value" ref="AH5:AH63"/>
    </sortState>
  </autoFilter>
  <mergeCells count="14">
    <mergeCell ref="AJ2:AJ4"/>
    <mergeCell ref="A2:A4"/>
    <mergeCell ref="C2:C4"/>
    <mergeCell ref="D2:D4"/>
    <mergeCell ref="E2:E4"/>
    <mergeCell ref="B2:B4"/>
    <mergeCell ref="AF2:AH3"/>
    <mergeCell ref="AI2:AI4"/>
    <mergeCell ref="F2:F4"/>
    <mergeCell ref="G2:G4"/>
    <mergeCell ref="H2:R3"/>
    <mergeCell ref="S2:U3"/>
    <mergeCell ref="V2:AB3"/>
    <mergeCell ref="AC2:AE3"/>
  </mergeCells>
  <conditionalFormatting sqref="A5:IV63">
    <cfRule type="expression" priority="1" dxfId="1" stopIfTrue="1">
      <formula>MOD(ROW(),2)=0</formula>
    </cfRule>
  </conditionalFormatting>
  <dataValidations count="1">
    <dataValidation allowBlank="1" showInputMessage="1" showErrorMessage="1" imeMode="hiragana" sqref="D45:D63 D16:D42 D5:D13 E5:F63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mio3</cp:lastModifiedBy>
  <cp:lastPrinted>2010-05-23T08:52:00Z</cp:lastPrinted>
  <dcterms:created xsi:type="dcterms:W3CDTF">2003-04-10T03:04:44Z</dcterms:created>
  <dcterms:modified xsi:type="dcterms:W3CDTF">2010-05-23T09:22:48Z</dcterms:modified>
  <cp:category/>
  <cp:version/>
  <cp:contentType/>
  <cp:contentStatus/>
</cp:coreProperties>
</file>