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'速報'!$A$4:$AE$55</definedName>
    <definedName name="_xlnm.Print_Area" localSheetId="0">'速報'!$A$1:$AE$49</definedName>
  </definedNames>
  <calcPr fullCalcOnLoad="1"/>
</workbook>
</file>

<file path=xl/sharedStrings.xml><?xml version="1.0" encoding="utf-8"?>
<sst xmlns="http://schemas.openxmlformats.org/spreadsheetml/2006/main" count="245" uniqueCount="171">
  <si>
    <t>SS3</t>
  </si>
  <si>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</si>
  <si>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</si>
  <si>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</si>
  <si>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</si>
  <si>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</si>
  <si>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</si>
  <si>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</si>
  <si>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</si>
  <si>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</si>
  <si>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</si>
  <si>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</si>
  <si>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</si>
  <si>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</si>
  <si>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</si>
  <si>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</si>
  <si>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</si>
  <si>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</si>
  <si>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SS8</t>
  </si>
  <si>
    <t>SS11</t>
  </si>
  <si>
    <t>Day 1</t>
  </si>
  <si>
    <t>Day 1Total</t>
  </si>
  <si>
    <t>Day 2</t>
  </si>
  <si>
    <t>Day 2Total</t>
  </si>
  <si>
    <t>SS6</t>
  </si>
  <si>
    <t>Retired</t>
  </si>
  <si>
    <t>Final Classification　MSCC東京ラリー（round8）</t>
  </si>
  <si>
    <t>SS4</t>
  </si>
  <si>
    <t>SS5</t>
  </si>
  <si>
    <t>SS9</t>
  </si>
  <si>
    <t>SS13</t>
  </si>
  <si>
    <t>SS10</t>
  </si>
  <si>
    <t>SS12</t>
  </si>
  <si>
    <t>勝田　範彦</t>
  </si>
  <si>
    <t>足立　さやか</t>
  </si>
  <si>
    <t>ラック名スバルＳＴｉ　ＤＬインプレッサ</t>
  </si>
  <si>
    <t>JN４</t>
  </si>
  <si>
    <t/>
  </si>
  <si>
    <t>奴田原　文雄</t>
  </si>
  <si>
    <t>佐藤　忠宜</t>
  </si>
  <si>
    <t>ＡＤＶＡＮ・ＰＩＡＡランサー</t>
  </si>
  <si>
    <t>高山　仁</t>
  </si>
  <si>
    <t>広田　沙貴子</t>
  </si>
  <si>
    <t>ＤＬフォルテックハセプロエボⅦ</t>
  </si>
  <si>
    <t>福永　修</t>
  </si>
  <si>
    <t>奥村　久継</t>
  </si>
  <si>
    <t>ＨＡＳＥＰＲＯ・ＳＤＦ・ＤＬランサー</t>
  </si>
  <si>
    <t>石田　正史</t>
  </si>
  <si>
    <t>竹下　紀子</t>
  </si>
  <si>
    <t>ＤＬ・テイン・マルシェ・ランサー</t>
  </si>
  <si>
    <t>大嶋　治夫</t>
  </si>
  <si>
    <t>井出上　達也</t>
  </si>
  <si>
    <t>セィフティ２１アドバンランサー</t>
  </si>
  <si>
    <t>星野　博</t>
  </si>
  <si>
    <t>石田　裕一</t>
  </si>
  <si>
    <t>クスコ・ＯＺ・ＢＳ・ランサーⅩ</t>
  </si>
  <si>
    <t>杉村　哲郎</t>
  </si>
  <si>
    <t>立久井　和子</t>
  </si>
  <si>
    <t>ＤＬ☆ＩＴＺＺ☆インプレッサ</t>
  </si>
  <si>
    <t>岩下　英一</t>
  </si>
  <si>
    <t>犬飼　忠</t>
  </si>
  <si>
    <t>チームGIA ADVAN ランサー</t>
  </si>
  <si>
    <t>桑田　幸典</t>
  </si>
  <si>
    <t>澤田　耕一</t>
  </si>
  <si>
    <t>ＤＬ・ＫＹＢ・ＩＤＩ・ランサー</t>
  </si>
  <si>
    <t>河野　健司</t>
  </si>
  <si>
    <t>嶋田　創</t>
  </si>
  <si>
    <t>トヨ車ＤＬラックＢＲＩＧインプ</t>
  </si>
  <si>
    <t>今井　聡</t>
  </si>
  <si>
    <t>白水　順一</t>
  </si>
  <si>
    <t>三菱ランサーエボリューションⅨ</t>
  </si>
  <si>
    <t>中井　育真</t>
  </si>
  <si>
    <t>馬瀬　耕平</t>
  </si>
  <si>
    <t>フィルインサービスＤＬインプレッサ</t>
  </si>
  <si>
    <t>村瀬　太</t>
  </si>
  <si>
    <t>宮部　弘陽</t>
  </si>
  <si>
    <t>ＩＡテクニカＲＳＴＤＬランサー</t>
  </si>
  <si>
    <t>鎌田　卓麻</t>
  </si>
  <si>
    <t>伊勢谷　巧</t>
  </si>
  <si>
    <t>ＮＥＮＣインプレッサＳＴＩ</t>
  </si>
  <si>
    <t>吉澤　哲也</t>
  </si>
  <si>
    <t>松井　博和</t>
  </si>
  <si>
    <t>大西　康弘</t>
  </si>
  <si>
    <t>市野　諮</t>
  </si>
  <si>
    <t>ＣＭＳＣ青森ＡＤＶＡＮランサー</t>
  </si>
  <si>
    <t>石黒　雄士</t>
  </si>
  <si>
    <t>竹薮　英樹</t>
  </si>
  <si>
    <t>Ｙａｍａｋｅｉ・ＳＢランサー</t>
  </si>
  <si>
    <t>小舘　優貴</t>
  </si>
  <si>
    <t>館山　昌靖</t>
  </si>
  <si>
    <t>ＢＭＫインプレッサ２０１０</t>
  </si>
  <si>
    <t>アヤベ　マサシ</t>
  </si>
  <si>
    <t>及川　陽也</t>
  </si>
  <si>
    <t>アヤベＩＲＳインプレッサ</t>
  </si>
  <si>
    <t>香川　秀樹</t>
  </si>
  <si>
    <t>船木　一祥</t>
  </si>
  <si>
    <t>el正和ＤＬミッドランドＢＲＩＧインテＲ</t>
  </si>
  <si>
    <t>JN３</t>
  </si>
  <si>
    <t>眞貝　知志</t>
  </si>
  <si>
    <t>田中　直哉</t>
  </si>
  <si>
    <t>メロンブックスＤＬテインＢＲＩＧ・ＤＣ２</t>
  </si>
  <si>
    <t>田中　伸幸</t>
  </si>
  <si>
    <t>遠山　裕美子</t>
  </si>
  <si>
    <t>ＡＤＶＡＮクスコitzzフォルテックＣＭＳＣ☆ＣＪ４Ａ</t>
  </si>
  <si>
    <t>高橋　悟志</t>
  </si>
  <si>
    <t>箕作　裕子</t>
  </si>
  <si>
    <t>ミツバＷＭＤＬラックＭｇレビン</t>
  </si>
  <si>
    <t>若槻　幸治郎</t>
  </si>
  <si>
    <t>露木　明浩</t>
  </si>
  <si>
    <t>ニッサン　パルサー</t>
  </si>
  <si>
    <t>筒井　克彦</t>
  </si>
  <si>
    <t>永山　聡一郎</t>
  </si>
  <si>
    <t>マッハ車検・DL・ミラージュ</t>
  </si>
  <si>
    <t>上原　淳</t>
  </si>
  <si>
    <t>菅野　総一郎</t>
  </si>
  <si>
    <t>シャフト・ルノークリオＲＳ</t>
  </si>
  <si>
    <t>上原　利宏</t>
  </si>
  <si>
    <t>郷右近　孝雄</t>
  </si>
  <si>
    <t>ＢＦ－ＡＣＴＩＯＮ・シビック</t>
  </si>
  <si>
    <t>明治　慎太郎</t>
  </si>
  <si>
    <t>漆戸　あゆみ</t>
  </si>
  <si>
    <t>ＯＫＵＡＤＶＡＮｅｌＰ．ＭＵタイヤガーデンＥＰ８２</t>
  </si>
  <si>
    <t>曽根　崇仁</t>
  </si>
  <si>
    <t>桝谷　知彦</t>
  </si>
  <si>
    <t>ＢＰＦ☆ＳＰＭ☆ＤＬ☆ＩＮＧＩＮＧセリカ</t>
  </si>
  <si>
    <t>山口　清司</t>
  </si>
  <si>
    <t>高橋　巧</t>
  </si>
  <si>
    <t>エナペタル久興レビン</t>
  </si>
  <si>
    <t>森　博喜</t>
  </si>
  <si>
    <t>藤綱　和敏</t>
  </si>
  <si>
    <t>トヨタ　セリカ</t>
  </si>
  <si>
    <t>松原　久</t>
  </si>
  <si>
    <t>香川　俊哉</t>
  </si>
  <si>
    <t>ダイハツ　ブーン</t>
  </si>
  <si>
    <t>二瓶　崇</t>
  </si>
  <si>
    <t>畠沢　翔太</t>
  </si>
  <si>
    <t>ＲＰＰＳＥＩＫＥＮＥＧ６</t>
  </si>
  <si>
    <t>鷲尾　俊一</t>
  </si>
  <si>
    <t>鈴木　隆司</t>
  </si>
  <si>
    <t>ワコーズＤＬ・ＫＹＢ・スイフト</t>
  </si>
  <si>
    <t>JN２</t>
  </si>
  <si>
    <t>本名　修也</t>
  </si>
  <si>
    <t>湊　比呂美</t>
  </si>
  <si>
    <t>アンフィニ∞ヴィッツ</t>
  </si>
  <si>
    <t>畠山　貴之</t>
  </si>
  <si>
    <t>沼田　晴代</t>
  </si>
  <si>
    <t>itzz ＡＤＶＡＮ　Ｖｉｔｚ</t>
  </si>
  <si>
    <t>増川　智</t>
  </si>
  <si>
    <t>赤木　弥生</t>
  </si>
  <si>
    <t>ＡＲＴＡオートバックスヴィッツ</t>
  </si>
  <si>
    <t>南野　保</t>
  </si>
  <si>
    <t>水野　保孝</t>
  </si>
  <si>
    <t>Ｉ．Ｔ．Ｏモチュールデミオ</t>
  </si>
  <si>
    <t>鎌野　賢志</t>
  </si>
  <si>
    <t>坂井　智幸</t>
  </si>
  <si>
    <t>テイクスＴＫＳヴィッツ</t>
  </si>
  <si>
    <t>川名　賢</t>
  </si>
  <si>
    <t>近藤　喜弘</t>
  </si>
  <si>
    <t>タクミクラフト　ヴィッツ</t>
  </si>
  <si>
    <t>中西　昌人</t>
  </si>
  <si>
    <t>萌抜　浩史</t>
  </si>
  <si>
    <t>マクゼスデイトナワンズスイフト</t>
  </si>
  <si>
    <t>遠藤　政幸</t>
  </si>
  <si>
    <t>藤波　誠一</t>
  </si>
  <si>
    <t>ＢＲＩＧシャフトデミオ１５Ｃ</t>
  </si>
  <si>
    <t>相羽　博之</t>
  </si>
  <si>
    <t>小藤　桂一</t>
  </si>
  <si>
    <t>グループ４マジースポーツヴィッツ</t>
  </si>
  <si>
    <t>川名　宏明</t>
  </si>
  <si>
    <t>森　公聖</t>
  </si>
  <si>
    <t>ＬＡＭＰＹ－ＪＳＨＡＦＴデミオ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</si>
</sst>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161925</xdr:rowOff>
    </xdr:from>
    <xdr:to>
      <xdr:col>11</xdr:col>
      <xdr:colOff>666750</xdr:colOff>
      <xdr:row>48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77825" y="1028700"/>
          <a:ext cx="352425" cy="10868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キャンセル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15" customWidth="1"/>
    <col min="3" max="3" width="5.00390625" style="15" customWidth="1"/>
    <col min="4" max="4" width="15.625" style="17" customWidth="1"/>
    <col min="5" max="5" width="15.625" style="15" customWidth="1"/>
    <col min="6" max="6" width="56.25390625" style="17" bestFit="1" customWidth="1"/>
    <col min="7" max="7" width="9.00390625" style="15" customWidth="1"/>
    <col min="8" max="16" width="12.25390625" style="15" customWidth="1"/>
    <col min="17" max="17" width="12.25390625" style="16" customWidth="1"/>
    <col min="18" max="24" width="12.25390625" style="15" customWidth="1"/>
    <col min="25" max="25" width="12.25390625" style="16" customWidth="1"/>
    <col min="26" max="26" width="12.25390625" style="15" customWidth="1"/>
    <col min="27" max="27" width="12.25390625" style="20" customWidth="1"/>
    <col min="28" max="28" width="12.25390625" style="15" customWidth="1"/>
    <col min="29" max="29" width="12.25390625" style="20" customWidth="1"/>
    <col min="30" max="31" width="13.625" style="15" customWidth="1"/>
    <col min="32" max="16384" width="9.00390625" style="17" customWidth="1"/>
  </cols>
  <sheetData>
    <row r="1" spans="1:31" s="9" customFormat="1" ht="24" customHeight="1">
      <c r="A1" s="32" t="s">
        <v>26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6"/>
      <c r="Q1" s="7"/>
      <c r="R1" s="6"/>
      <c r="S1" s="5"/>
      <c r="T1" s="5"/>
      <c r="U1" s="5"/>
      <c r="V1" s="5"/>
      <c r="W1" s="5"/>
      <c r="X1" s="6"/>
      <c r="Y1" s="7"/>
      <c r="Z1" s="6"/>
      <c r="AA1" s="18"/>
      <c r="AB1" s="6"/>
      <c r="AC1" s="18"/>
      <c r="AD1" s="8"/>
      <c r="AE1" s="8"/>
    </row>
    <row r="2" spans="1:31" s="9" customFormat="1" ht="14.25" customHeight="1">
      <c r="A2" s="46" t="s">
        <v>15</v>
      </c>
      <c r="B2" s="46" t="s">
        <v>2</v>
      </c>
      <c r="C2" s="46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38" t="s">
        <v>20</v>
      </c>
      <c r="I2" s="39"/>
      <c r="J2" s="39"/>
      <c r="K2" s="39"/>
      <c r="L2" s="39"/>
      <c r="M2" s="39"/>
      <c r="N2" s="39"/>
      <c r="O2" s="39"/>
      <c r="P2" s="38" t="s">
        <v>21</v>
      </c>
      <c r="Q2" s="39"/>
      <c r="R2" s="42"/>
      <c r="S2" s="38" t="s">
        <v>22</v>
      </c>
      <c r="T2" s="39"/>
      <c r="U2" s="39"/>
      <c r="V2" s="39"/>
      <c r="W2" s="39"/>
      <c r="X2" s="38" t="s">
        <v>23</v>
      </c>
      <c r="Y2" s="39"/>
      <c r="Z2" s="42"/>
      <c r="AA2" s="38" t="s">
        <v>8</v>
      </c>
      <c r="AB2" s="39"/>
      <c r="AC2" s="42"/>
      <c r="AD2" s="44" t="s">
        <v>9</v>
      </c>
      <c r="AE2" s="44" t="s">
        <v>16</v>
      </c>
    </row>
    <row r="3" spans="1:31" s="9" customFormat="1" ht="13.5">
      <c r="A3" s="47"/>
      <c r="B3" s="47"/>
      <c r="C3" s="47"/>
      <c r="D3" s="49"/>
      <c r="E3" s="49"/>
      <c r="F3" s="49"/>
      <c r="G3" s="49"/>
      <c r="H3" s="40"/>
      <c r="I3" s="41"/>
      <c r="J3" s="41"/>
      <c r="K3" s="41"/>
      <c r="L3" s="41"/>
      <c r="M3" s="41"/>
      <c r="N3" s="41"/>
      <c r="O3" s="41"/>
      <c r="P3" s="40"/>
      <c r="Q3" s="41"/>
      <c r="R3" s="43"/>
      <c r="S3" s="40"/>
      <c r="T3" s="41"/>
      <c r="U3" s="41"/>
      <c r="V3" s="41"/>
      <c r="W3" s="41"/>
      <c r="X3" s="40"/>
      <c r="Y3" s="41"/>
      <c r="Z3" s="43"/>
      <c r="AA3" s="40"/>
      <c r="AB3" s="41"/>
      <c r="AC3" s="43"/>
      <c r="AD3" s="45"/>
      <c r="AE3" s="45"/>
    </row>
    <row r="4" spans="1:31" s="14" customFormat="1" ht="16.5" customHeight="1">
      <c r="A4" s="47"/>
      <c r="B4" s="47"/>
      <c r="C4" s="47"/>
      <c r="D4" s="49"/>
      <c r="E4" s="49"/>
      <c r="F4" s="49"/>
      <c r="G4" s="49"/>
      <c r="H4" s="11" t="s">
        <v>10</v>
      </c>
      <c r="I4" s="12" t="s">
        <v>11</v>
      </c>
      <c r="J4" s="11" t="s">
        <v>0</v>
      </c>
      <c r="K4" s="12" t="s">
        <v>27</v>
      </c>
      <c r="L4" s="11" t="s">
        <v>28</v>
      </c>
      <c r="M4" s="12" t="s">
        <v>24</v>
      </c>
      <c r="N4" s="11" t="s">
        <v>1</v>
      </c>
      <c r="O4" s="12" t="s">
        <v>18</v>
      </c>
      <c r="P4" s="10" t="s">
        <v>12</v>
      </c>
      <c r="Q4" s="13" t="s">
        <v>13</v>
      </c>
      <c r="R4" s="12" t="s">
        <v>14</v>
      </c>
      <c r="S4" s="35" t="s">
        <v>29</v>
      </c>
      <c r="T4" s="36" t="s">
        <v>31</v>
      </c>
      <c r="U4" s="35" t="s">
        <v>19</v>
      </c>
      <c r="V4" s="36" t="s">
        <v>32</v>
      </c>
      <c r="W4" s="35" t="s">
        <v>30</v>
      </c>
      <c r="X4" s="10" t="s">
        <v>12</v>
      </c>
      <c r="Y4" s="13" t="s">
        <v>13</v>
      </c>
      <c r="Z4" s="12" t="s">
        <v>14</v>
      </c>
      <c r="AA4" s="19" t="s">
        <v>12</v>
      </c>
      <c r="AB4" s="10" t="s">
        <v>13</v>
      </c>
      <c r="AC4" s="19" t="s">
        <v>14</v>
      </c>
      <c r="AD4" s="45"/>
      <c r="AE4" s="45"/>
    </row>
    <row r="5" spans="1:31" s="29" customFormat="1" ht="19.5" customHeight="1">
      <c r="A5" s="28">
        <v>1</v>
      </c>
      <c r="B5" s="28">
        <v>1</v>
      </c>
      <c r="C5" s="21">
        <v>1</v>
      </c>
      <c r="D5" s="22" t="s">
        <v>33</v>
      </c>
      <c r="E5" s="23" t="s">
        <v>34</v>
      </c>
      <c r="F5" s="24" t="s">
        <v>35</v>
      </c>
      <c r="G5" s="25" t="s">
        <v>36</v>
      </c>
      <c r="H5" s="31">
        <v>0.007159722222222223</v>
      </c>
      <c r="I5" s="31">
        <v>0.007063657407407407</v>
      </c>
      <c r="J5" s="31">
        <v>0.00035879629629629635</v>
      </c>
      <c r="K5" s="31">
        <v>0.0003541666666666667</v>
      </c>
      <c r="L5" s="31"/>
      <c r="M5" s="31">
        <v>0.006216435185185185</v>
      </c>
      <c r="N5" s="31">
        <v>0.0013067129629629629</v>
      </c>
      <c r="O5" s="31">
        <v>0.006207175925925925</v>
      </c>
      <c r="P5" s="31">
        <f>SUM(H5:O5)</f>
        <v>0.02866666666666667</v>
      </c>
      <c r="Q5" s="30"/>
      <c r="R5" s="31">
        <f>SUM(P5,Q5)</f>
        <v>0.02866666666666667</v>
      </c>
      <c r="S5" s="31">
        <v>0.0031388888888888885</v>
      </c>
      <c r="T5" s="31">
        <v>0.001568287037037037</v>
      </c>
      <c r="U5" s="31">
        <v>0.0030613425925925925</v>
      </c>
      <c r="V5" s="31">
        <v>0.001568287037037037</v>
      </c>
      <c r="W5" s="31">
        <v>0.003043981481481482</v>
      </c>
      <c r="X5" s="31">
        <f>SUM(S5:W5)</f>
        <v>0.012380787037037037</v>
      </c>
      <c r="Y5" s="30"/>
      <c r="Z5" s="31">
        <f>SUM(X5,Y5)</f>
        <v>0.012380787037037037</v>
      </c>
      <c r="AA5" s="31">
        <f>SUM(P5,X5)</f>
        <v>0.041047453703703704</v>
      </c>
      <c r="AB5" s="30"/>
      <c r="AC5" s="37">
        <f>SUM(AA5,AB5)</f>
        <v>0.041047453703703704</v>
      </c>
      <c r="AD5" s="31">
        <f>AC5-$AC$5</f>
        <v>0</v>
      </c>
      <c r="AE5" s="31" t="s">
        <v>17</v>
      </c>
    </row>
    <row r="6" spans="1:31" s="29" customFormat="1" ht="19.5" customHeight="1">
      <c r="A6" s="28">
        <v>2</v>
      </c>
      <c r="B6" s="28">
        <v>2</v>
      </c>
      <c r="C6" s="21">
        <v>2</v>
      </c>
      <c r="D6" s="22" t="s">
        <v>38</v>
      </c>
      <c r="E6" s="23" t="s">
        <v>39</v>
      </c>
      <c r="F6" s="24" t="s">
        <v>40</v>
      </c>
      <c r="G6" s="25" t="s">
        <v>36</v>
      </c>
      <c r="H6" s="31">
        <v>0.007190972222222223</v>
      </c>
      <c r="I6" s="31">
        <v>0.006994212962962963</v>
      </c>
      <c r="J6" s="31">
        <v>0.00034259259259259263</v>
      </c>
      <c r="K6" s="31">
        <v>0.00034375000000000003</v>
      </c>
      <c r="L6" s="31"/>
      <c r="M6" s="31">
        <v>0.0062280092592592595</v>
      </c>
      <c r="N6" s="31">
        <v>0.0013043981481481483</v>
      </c>
      <c r="O6" s="31">
        <v>0.006332175925925926</v>
      </c>
      <c r="P6" s="31">
        <f aca="true" t="shared" si="0" ref="P6:P40">SUM(H6:O6)</f>
        <v>0.02873611111111111</v>
      </c>
      <c r="Q6" s="30"/>
      <c r="R6" s="31">
        <f aca="true" t="shared" si="1" ref="R6:R40">SUM(P6,Q6)</f>
        <v>0.02873611111111111</v>
      </c>
      <c r="S6" s="31">
        <v>0.003172453703703704</v>
      </c>
      <c r="T6" s="31">
        <v>0.00159375</v>
      </c>
      <c r="U6" s="31">
        <v>0.003100694444444444</v>
      </c>
      <c r="V6" s="31">
        <v>0.0015694444444444443</v>
      </c>
      <c r="W6" s="31">
        <v>0.0030624999999999997</v>
      </c>
      <c r="X6" s="31">
        <f aca="true" t="shared" si="2" ref="X6:X40">SUM(S6:W6)</f>
        <v>0.012498842592592591</v>
      </c>
      <c r="Y6" s="30"/>
      <c r="Z6" s="31">
        <f aca="true" t="shared" si="3" ref="Z6:Z40">SUM(X6,Y6)</f>
        <v>0.012498842592592591</v>
      </c>
      <c r="AA6" s="31">
        <f aca="true" t="shared" si="4" ref="AA6:AA40">SUM(P6,X6)</f>
        <v>0.041234953703703704</v>
      </c>
      <c r="AB6" s="30"/>
      <c r="AC6" s="37">
        <f aca="true" t="shared" si="5" ref="AC6:AC40">SUM(AA6,AB6)</f>
        <v>0.041234953703703704</v>
      </c>
      <c r="AD6" s="31">
        <f aca="true" t="shared" si="6" ref="AD6:AD40">AC6-$AC$5</f>
        <v>0.00018750000000000017</v>
      </c>
      <c r="AE6" s="31">
        <f>AC6-AC5</f>
        <v>0.00018750000000000017</v>
      </c>
    </row>
    <row r="7" spans="1:31" s="29" customFormat="1" ht="19.5" customHeight="1">
      <c r="A7" s="28">
        <v>3</v>
      </c>
      <c r="B7" s="28">
        <v>3</v>
      </c>
      <c r="C7" s="21">
        <v>4</v>
      </c>
      <c r="D7" s="22" t="s">
        <v>44</v>
      </c>
      <c r="E7" s="23" t="s">
        <v>45</v>
      </c>
      <c r="F7" s="24" t="s">
        <v>46</v>
      </c>
      <c r="G7" s="25" t="s">
        <v>36</v>
      </c>
      <c r="H7" s="31">
        <v>0.0072106481481481475</v>
      </c>
      <c r="I7" s="31">
        <v>0.007155092592592592</v>
      </c>
      <c r="J7" s="31">
        <v>0.00035185185185185184</v>
      </c>
      <c r="K7" s="31">
        <v>0.00034722222222222224</v>
      </c>
      <c r="L7" s="31"/>
      <c r="M7" s="31">
        <v>0.0063124999999999995</v>
      </c>
      <c r="N7" s="31">
        <v>0.0013437500000000001</v>
      </c>
      <c r="O7" s="31">
        <v>0.006422453703703704</v>
      </c>
      <c r="P7" s="31">
        <f t="shared" si="0"/>
        <v>0.02914351851851852</v>
      </c>
      <c r="Q7" s="30"/>
      <c r="R7" s="31">
        <f t="shared" si="1"/>
        <v>0.02914351851851852</v>
      </c>
      <c r="S7" s="31">
        <v>0.003195601851851852</v>
      </c>
      <c r="T7" s="31">
        <v>0.001591435185185185</v>
      </c>
      <c r="U7" s="31">
        <v>0.003100694444444444</v>
      </c>
      <c r="V7" s="31">
        <v>0.001568287037037037</v>
      </c>
      <c r="W7" s="31">
        <v>0.0030520833333333333</v>
      </c>
      <c r="X7" s="31">
        <f t="shared" si="2"/>
        <v>0.012508101851851852</v>
      </c>
      <c r="Y7" s="30"/>
      <c r="Z7" s="31">
        <f t="shared" si="3"/>
        <v>0.012508101851851852</v>
      </c>
      <c r="AA7" s="31">
        <f t="shared" si="4"/>
        <v>0.041651620370370374</v>
      </c>
      <c r="AB7" s="30"/>
      <c r="AC7" s="37">
        <f t="shared" si="5"/>
        <v>0.041651620370370374</v>
      </c>
      <c r="AD7" s="31">
        <f t="shared" si="6"/>
        <v>0.0006041666666666695</v>
      </c>
      <c r="AE7" s="31">
        <f aca="true" t="shared" si="7" ref="AE7:AE40">AC7-AC6</f>
        <v>0.00041666666666666935</v>
      </c>
    </row>
    <row r="8" spans="1:31" s="29" customFormat="1" ht="19.5" customHeight="1">
      <c r="A8" s="28">
        <v>4</v>
      </c>
      <c r="B8" s="28">
        <v>4</v>
      </c>
      <c r="C8" s="21">
        <v>15</v>
      </c>
      <c r="D8" s="22" t="s">
        <v>77</v>
      </c>
      <c r="E8" s="23" t="s">
        <v>78</v>
      </c>
      <c r="F8" s="24" t="s">
        <v>79</v>
      </c>
      <c r="G8" s="25" t="s">
        <v>36</v>
      </c>
      <c r="H8" s="31">
        <v>0.0071805555555555555</v>
      </c>
      <c r="I8" s="31">
        <v>0.007009259259259259</v>
      </c>
      <c r="J8" s="31">
        <v>0.00034722222222222224</v>
      </c>
      <c r="K8" s="31">
        <v>0.00034606481481481484</v>
      </c>
      <c r="L8" s="31"/>
      <c r="M8" s="31">
        <v>0.007059027777777778</v>
      </c>
      <c r="N8" s="31">
        <v>0.0013217592592592593</v>
      </c>
      <c r="O8" s="31">
        <v>0.006239583333333333</v>
      </c>
      <c r="P8" s="31">
        <f t="shared" si="0"/>
        <v>0.029503472222222223</v>
      </c>
      <c r="Q8" s="30"/>
      <c r="R8" s="31">
        <f t="shared" si="1"/>
        <v>0.029503472222222223</v>
      </c>
      <c r="S8" s="31">
        <v>0.003127314814814815</v>
      </c>
      <c r="T8" s="31">
        <v>0.0015555555555555557</v>
      </c>
      <c r="U8" s="31">
        <v>0.0030613425925925925</v>
      </c>
      <c r="V8" s="31">
        <v>0.0015636574074074075</v>
      </c>
      <c r="W8" s="31">
        <v>0.0030462962962962965</v>
      </c>
      <c r="X8" s="31">
        <f t="shared" si="2"/>
        <v>0.012354166666666668</v>
      </c>
      <c r="Y8" s="30"/>
      <c r="Z8" s="31">
        <f t="shared" si="3"/>
        <v>0.012354166666666668</v>
      </c>
      <c r="AA8" s="33">
        <f t="shared" si="4"/>
        <v>0.04185763888888889</v>
      </c>
      <c r="AB8" s="30"/>
      <c r="AC8" s="33">
        <f t="shared" si="5"/>
        <v>0.04185763888888889</v>
      </c>
      <c r="AD8" s="31">
        <f t="shared" si="6"/>
        <v>0.0008101851851851846</v>
      </c>
      <c r="AE8" s="31">
        <f t="shared" si="7"/>
        <v>0.0002060185185185151</v>
      </c>
    </row>
    <row r="9" spans="1:31" s="29" customFormat="1" ht="19.5" customHeight="1">
      <c r="A9" s="28">
        <v>5</v>
      </c>
      <c r="B9" s="28">
        <v>5</v>
      </c>
      <c r="C9" s="21">
        <v>20</v>
      </c>
      <c r="D9" s="22" t="s">
        <v>91</v>
      </c>
      <c r="E9" s="23" t="s">
        <v>92</v>
      </c>
      <c r="F9" s="24" t="s">
        <v>93</v>
      </c>
      <c r="G9" s="25" t="s">
        <v>36</v>
      </c>
      <c r="H9" s="31">
        <v>0.007379629629629629</v>
      </c>
      <c r="I9" s="31">
        <v>0.0071643518518518514</v>
      </c>
      <c r="J9" s="31">
        <v>0.00036574074074074075</v>
      </c>
      <c r="K9" s="31">
        <v>0.00035879629629629635</v>
      </c>
      <c r="L9" s="31"/>
      <c r="M9" s="31">
        <v>0.00633101851851852</v>
      </c>
      <c r="N9" s="31">
        <v>0.0013587962962962963</v>
      </c>
      <c r="O9" s="31">
        <v>0.0065844907407407414</v>
      </c>
      <c r="P9" s="31">
        <f t="shared" si="0"/>
        <v>0.029542824074074076</v>
      </c>
      <c r="Q9" s="30"/>
      <c r="R9" s="31">
        <f t="shared" si="1"/>
        <v>0.029542824074074076</v>
      </c>
      <c r="S9" s="31">
        <v>0.003206018518518519</v>
      </c>
      <c r="T9" s="31">
        <v>0.0015648148148148149</v>
      </c>
      <c r="U9" s="31">
        <v>0.003074074074074074</v>
      </c>
      <c r="V9" s="31">
        <v>0.0015474537037037039</v>
      </c>
      <c r="W9" s="31">
        <v>0.0030787037037037037</v>
      </c>
      <c r="X9" s="31">
        <f t="shared" si="2"/>
        <v>0.012471064814814815</v>
      </c>
      <c r="Y9" s="30"/>
      <c r="Z9" s="31">
        <f t="shared" si="3"/>
        <v>0.012471064814814815</v>
      </c>
      <c r="AA9" s="33">
        <f t="shared" si="4"/>
        <v>0.04201388888888889</v>
      </c>
      <c r="AB9" s="30"/>
      <c r="AC9" s="33">
        <f t="shared" si="5"/>
        <v>0.04201388888888889</v>
      </c>
      <c r="AD9" s="31">
        <f t="shared" si="6"/>
        <v>0.0009664351851851882</v>
      </c>
      <c r="AE9" s="31">
        <f t="shared" si="7"/>
        <v>0.0001562500000000036</v>
      </c>
    </row>
    <row r="10" spans="1:31" s="29" customFormat="1" ht="19.5" customHeight="1">
      <c r="A10" s="28">
        <v>6</v>
      </c>
      <c r="B10" s="28">
        <v>6</v>
      </c>
      <c r="C10" s="21">
        <v>7</v>
      </c>
      <c r="D10" s="26" t="s">
        <v>53</v>
      </c>
      <c r="E10" s="23" t="s">
        <v>54</v>
      </c>
      <c r="F10" s="27" t="s">
        <v>55</v>
      </c>
      <c r="G10" s="25" t="s">
        <v>36</v>
      </c>
      <c r="H10" s="31">
        <v>0.007569444444444445</v>
      </c>
      <c r="I10" s="31">
        <v>0.007307870370370371</v>
      </c>
      <c r="J10" s="31">
        <v>0.0003576388888888889</v>
      </c>
      <c r="K10" s="31">
        <v>0.00035300925925925924</v>
      </c>
      <c r="L10" s="31"/>
      <c r="M10" s="31">
        <v>0.006405092592592592</v>
      </c>
      <c r="N10" s="31">
        <v>0.0013368055555555555</v>
      </c>
      <c r="O10" s="31">
        <v>0.006613425925925926</v>
      </c>
      <c r="P10" s="31">
        <f t="shared" si="0"/>
        <v>0.029943287037037036</v>
      </c>
      <c r="Q10" s="30"/>
      <c r="R10" s="31">
        <f t="shared" si="1"/>
        <v>0.029943287037037036</v>
      </c>
      <c r="S10" s="31">
        <v>0.0032245370370370375</v>
      </c>
      <c r="T10" s="31">
        <v>0.0015810185185185187</v>
      </c>
      <c r="U10" s="31">
        <v>0.003105324074074074</v>
      </c>
      <c r="V10" s="31">
        <v>0.0015752314814814815</v>
      </c>
      <c r="W10" s="31">
        <v>0.0030694444444444445</v>
      </c>
      <c r="X10" s="31">
        <f t="shared" si="2"/>
        <v>0.012555555555555556</v>
      </c>
      <c r="Y10" s="30"/>
      <c r="Z10" s="31">
        <f t="shared" si="3"/>
        <v>0.012555555555555556</v>
      </c>
      <c r="AA10" s="33">
        <f t="shared" si="4"/>
        <v>0.042498842592592595</v>
      </c>
      <c r="AB10" s="30"/>
      <c r="AC10" s="33">
        <f t="shared" si="5"/>
        <v>0.042498842592592595</v>
      </c>
      <c r="AD10" s="31">
        <f t="shared" si="6"/>
        <v>0.001451388888888891</v>
      </c>
      <c r="AE10" s="31">
        <f t="shared" si="7"/>
        <v>0.0004849537037037027</v>
      </c>
    </row>
    <row r="11" spans="1:31" s="29" customFormat="1" ht="19.5" customHeight="1">
      <c r="A11" s="28">
        <v>7</v>
      </c>
      <c r="B11" s="28">
        <v>7</v>
      </c>
      <c r="C11" s="21">
        <v>8</v>
      </c>
      <c r="D11" s="22" t="s">
        <v>56</v>
      </c>
      <c r="E11" s="23" t="s">
        <v>57</v>
      </c>
      <c r="F11" s="24" t="s">
        <v>58</v>
      </c>
      <c r="G11" s="25" t="s">
        <v>36</v>
      </c>
      <c r="H11" s="31">
        <v>0.007474537037037037</v>
      </c>
      <c r="I11" s="31">
        <v>0.007322916666666666</v>
      </c>
      <c r="J11" s="31">
        <v>0.00036805555555555555</v>
      </c>
      <c r="K11" s="31">
        <v>0.00036458333333333335</v>
      </c>
      <c r="L11" s="31"/>
      <c r="M11" s="31">
        <v>0.006359953703703704</v>
      </c>
      <c r="N11" s="31">
        <v>0.0013402777777777777</v>
      </c>
      <c r="O11" s="31">
        <v>0.006641203703703704</v>
      </c>
      <c r="P11" s="31">
        <f t="shared" si="0"/>
        <v>0.029871527777777778</v>
      </c>
      <c r="Q11" s="30"/>
      <c r="R11" s="31">
        <f t="shared" si="1"/>
        <v>0.029871527777777778</v>
      </c>
      <c r="S11" s="31">
        <v>0.0032361111111111115</v>
      </c>
      <c r="T11" s="31">
        <v>0.001590277777777778</v>
      </c>
      <c r="U11" s="31">
        <v>0.0031574074074074074</v>
      </c>
      <c r="V11" s="31">
        <v>0.0015868055555555557</v>
      </c>
      <c r="W11" s="31">
        <v>0.0030844907407407405</v>
      </c>
      <c r="X11" s="31">
        <f t="shared" si="2"/>
        <v>0.012655092592592595</v>
      </c>
      <c r="Y11" s="30"/>
      <c r="Z11" s="31">
        <f t="shared" si="3"/>
        <v>0.012655092592592595</v>
      </c>
      <c r="AA11" s="33">
        <f t="shared" si="4"/>
        <v>0.042526620370370374</v>
      </c>
      <c r="AB11" s="30"/>
      <c r="AC11" s="33">
        <f t="shared" si="5"/>
        <v>0.042526620370370374</v>
      </c>
      <c r="AD11" s="31">
        <f t="shared" si="6"/>
        <v>0.0014791666666666703</v>
      </c>
      <c r="AE11" s="31">
        <f t="shared" si="7"/>
        <v>2.7777777777779344E-05</v>
      </c>
    </row>
    <row r="12" spans="1:31" s="29" customFormat="1" ht="19.5" customHeight="1">
      <c r="A12" s="28">
        <v>8</v>
      </c>
      <c r="B12" s="28">
        <v>8</v>
      </c>
      <c r="C12" s="21">
        <v>19</v>
      </c>
      <c r="D12" s="26" t="s">
        <v>88</v>
      </c>
      <c r="E12" s="23" t="s">
        <v>89</v>
      </c>
      <c r="F12" s="27" t="s">
        <v>90</v>
      </c>
      <c r="G12" s="25" t="s">
        <v>36</v>
      </c>
      <c r="H12" s="31">
        <v>0.007599537037037037</v>
      </c>
      <c r="I12" s="31">
        <v>0.007291666666666666</v>
      </c>
      <c r="J12" s="31">
        <v>0.0003576388888888889</v>
      </c>
      <c r="K12" s="31">
        <v>0.0003576388888888889</v>
      </c>
      <c r="L12" s="31"/>
      <c r="M12" s="31">
        <v>0.006412037037037036</v>
      </c>
      <c r="N12" s="31">
        <v>0.0013750000000000001</v>
      </c>
      <c r="O12" s="31">
        <v>0.006652777777777778</v>
      </c>
      <c r="P12" s="31">
        <f t="shared" si="0"/>
        <v>0.030046296296296293</v>
      </c>
      <c r="Q12" s="30"/>
      <c r="R12" s="31">
        <f t="shared" si="1"/>
        <v>0.030046296296296293</v>
      </c>
      <c r="S12" s="31">
        <v>0.003244212962962963</v>
      </c>
      <c r="T12" s="31">
        <v>0.0015925925925925927</v>
      </c>
      <c r="U12" s="31">
        <v>0.0031134259259259257</v>
      </c>
      <c r="V12" s="31">
        <v>0.0015810185185185187</v>
      </c>
      <c r="W12" s="31">
        <v>0.003076388888888889</v>
      </c>
      <c r="X12" s="31">
        <f t="shared" si="2"/>
        <v>0.012607638888888889</v>
      </c>
      <c r="Y12" s="30"/>
      <c r="Z12" s="31">
        <f t="shared" si="3"/>
        <v>0.012607638888888889</v>
      </c>
      <c r="AA12" s="33">
        <f t="shared" si="4"/>
        <v>0.042653935185185184</v>
      </c>
      <c r="AB12" s="30"/>
      <c r="AC12" s="33">
        <f t="shared" si="5"/>
        <v>0.042653935185185184</v>
      </c>
      <c r="AD12" s="31">
        <f t="shared" si="6"/>
        <v>0.0016064814814814796</v>
      </c>
      <c r="AE12" s="31">
        <f t="shared" si="7"/>
        <v>0.00012731481481480927</v>
      </c>
    </row>
    <row r="13" spans="1:31" s="29" customFormat="1" ht="19.5" customHeight="1">
      <c r="A13" s="28">
        <v>9</v>
      </c>
      <c r="B13" s="28">
        <v>9</v>
      </c>
      <c r="C13" s="21">
        <v>17</v>
      </c>
      <c r="D13" s="22" t="s">
        <v>82</v>
      </c>
      <c r="E13" s="23" t="s">
        <v>83</v>
      </c>
      <c r="F13" s="24" t="s">
        <v>84</v>
      </c>
      <c r="G13" s="25" t="s">
        <v>36</v>
      </c>
      <c r="H13" s="31">
        <v>0.00751736111111111</v>
      </c>
      <c r="I13" s="31">
        <v>0.0073356481481481476</v>
      </c>
      <c r="J13" s="31">
        <v>0.0005555555555555556</v>
      </c>
      <c r="K13" s="31">
        <v>0.00034490740740740743</v>
      </c>
      <c r="L13" s="31"/>
      <c r="M13" s="31">
        <v>0.006444444444444444</v>
      </c>
      <c r="N13" s="31">
        <v>0.0013275462962962963</v>
      </c>
      <c r="O13" s="31">
        <v>0.006533564814814815</v>
      </c>
      <c r="P13" s="31">
        <f t="shared" si="0"/>
        <v>0.030059027777777775</v>
      </c>
      <c r="Q13" s="30"/>
      <c r="R13" s="31">
        <f t="shared" si="1"/>
        <v>0.030059027777777775</v>
      </c>
      <c r="S13" s="31">
        <v>0.003232638888888889</v>
      </c>
      <c r="T13" s="31">
        <v>0.0015393518518518519</v>
      </c>
      <c r="U13" s="31">
        <v>0.0031423611111111114</v>
      </c>
      <c r="V13" s="31">
        <v>0.001560185185185185</v>
      </c>
      <c r="W13" s="31">
        <v>0.0031354166666666666</v>
      </c>
      <c r="X13" s="31">
        <f t="shared" si="2"/>
        <v>0.012609953703703705</v>
      </c>
      <c r="Y13" s="30"/>
      <c r="Z13" s="31">
        <f t="shared" si="3"/>
        <v>0.012609953703703705</v>
      </c>
      <c r="AA13" s="33">
        <f t="shared" si="4"/>
        <v>0.04266898148148148</v>
      </c>
      <c r="AB13" s="30"/>
      <c r="AC13" s="33">
        <f t="shared" si="5"/>
        <v>0.04266898148148148</v>
      </c>
      <c r="AD13" s="31">
        <f t="shared" si="6"/>
        <v>0.0016215277777777773</v>
      </c>
      <c r="AE13" s="31">
        <f t="shared" si="7"/>
        <v>1.5046296296297723E-05</v>
      </c>
    </row>
    <row r="14" spans="1:31" s="29" customFormat="1" ht="19.5" customHeight="1">
      <c r="A14" s="28">
        <v>10</v>
      </c>
      <c r="B14" s="28">
        <v>10</v>
      </c>
      <c r="C14" s="21">
        <v>3</v>
      </c>
      <c r="D14" s="22" t="s">
        <v>41</v>
      </c>
      <c r="E14" s="23" t="s">
        <v>42</v>
      </c>
      <c r="F14" s="24" t="s">
        <v>43</v>
      </c>
      <c r="G14" s="25" t="s">
        <v>36</v>
      </c>
      <c r="H14" s="31">
        <v>0.007564814814814815</v>
      </c>
      <c r="I14" s="31">
        <v>0.007319444444444444</v>
      </c>
      <c r="J14" s="31">
        <v>0.0003611111111111111</v>
      </c>
      <c r="K14" s="31">
        <v>0.0003564814814814815</v>
      </c>
      <c r="L14" s="31"/>
      <c r="M14" s="31">
        <v>0.00644675925925926</v>
      </c>
      <c r="N14" s="31">
        <v>0.0014050925925925925</v>
      </c>
      <c r="O14" s="31">
        <v>0.006606481481481481</v>
      </c>
      <c r="P14" s="31">
        <f t="shared" si="0"/>
        <v>0.030060185185185186</v>
      </c>
      <c r="Q14" s="30"/>
      <c r="R14" s="31">
        <f t="shared" si="1"/>
        <v>0.030060185185185186</v>
      </c>
      <c r="S14" s="31">
        <v>0.003237268518518519</v>
      </c>
      <c r="T14" s="31">
        <v>0.0016041666666666667</v>
      </c>
      <c r="U14" s="31">
        <v>0.0031261574074074074</v>
      </c>
      <c r="V14" s="31">
        <v>0.0015833333333333335</v>
      </c>
      <c r="W14" s="31">
        <v>0.0030891203703703705</v>
      </c>
      <c r="X14" s="31">
        <f t="shared" si="2"/>
        <v>0.012640046296296297</v>
      </c>
      <c r="Y14" s="30"/>
      <c r="Z14" s="31">
        <f t="shared" si="3"/>
        <v>0.012640046296296297</v>
      </c>
      <c r="AA14" s="33">
        <f t="shared" si="4"/>
        <v>0.042700231481481485</v>
      </c>
      <c r="AB14" s="30"/>
      <c r="AC14" s="33">
        <f t="shared" si="5"/>
        <v>0.042700231481481485</v>
      </c>
      <c r="AD14" s="31">
        <f t="shared" si="6"/>
        <v>0.0016527777777777808</v>
      </c>
      <c r="AE14" s="31">
        <f t="shared" si="7"/>
        <v>3.12500000000035E-05</v>
      </c>
    </row>
    <row r="15" spans="1:31" s="29" customFormat="1" ht="19.5" customHeight="1">
      <c r="A15" s="28">
        <v>11</v>
      </c>
      <c r="B15" s="28">
        <v>11</v>
      </c>
      <c r="C15" s="21">
        <v>16</v>
      </c>
      <c r="D15" s="22" t="s">
        <v>80</v>
      </c>
      <c r="E15" s="23" t="s">
        <v>81</v>
      </c>
      <c r="F15" s="24" t="s">
        <v>52</v>
      </c>
      <c r="G15" s="25" t="s">
        <v>36</v>
      </c>
      <c r="H15" s="31">
        <v>0.007532407407407407</v>
      </c>
      <c r="I15" s="31">
        <v>0.0073356481481481476</v>
      </c>
      <c r="J15" s="31">
        <v>0.00035879629629629635</v>
      </c>
      <c r="K15" s="31">
        <v>0.00037268518518518526</v>
      </c>
      <c r="L15" s="31"/>
      <c r="M15" s="31">
        <v>0.006518518518518518</v>
      </c>
      <c r="N15" s="31">
        <v>0.001394675925925926</v>
      </c>
      <c r="O15" s="31">
        <v>0.006586805555555555</v>
      </c>
      <c r="P15" s="31">
        <f t="shared" si="0"/>
        <v>0.030099537037037036</v>
      </c>
      <c r="Q15" s="30"/>
      <c r="R15" s="31">
        <f t="shared" si="1"/>
        <v>0.030099537037037036</v>
      </c>
      <c r="S15" s="31">
        <v>0.003244212962962963</v>
      </c>
      <c r="T15" s="31">
        <v>0.0015694444444444443</v>
      </c>
      <c r="U15" s="31">
        <v>0.0032152777777777774</v>
      </c>
      <c r="V15" s="31">
        <v>0.0015775462962962963</v>
      </c>
      <c r="W15" s="31">
        <v>0.0031400462962962966</v>
      </c>
      <c r="X15" s="31">
        <f t="shared" si="2"/>
        <v>0.012746527777777777</v>
      </c>
      <c r="Y15" s="30"/>
      <c r="Z15" s="31">
        <f t="shared" si="3"/>
        <v>0.012746527777777777</v>
      </c>
      <c r="AA15" s="33">
        <f t="shared" si="4"/>
        <v>0.042846064814814816</v>
      </c>
      <c r="AB15" s="30"/>
      <c r="AC15" s="33">
        <f t="shared" si="5"/>
        <v>0.042846064814814816</v>
      </c>
      <c r="AD15" s="31">
        <f t="shared" si="6"/>
        <v>0.001798611111111112</v>
      </c>
      <c r="AE15" s="31">
        <f t="shared" si="7"/>
        <v>0.00014583333333333115</v>
      </c>
    </row>
    <row r="16" spans="1:31" s="29" customFormat="1" ht="19.5" customHeight="1">
      <c r="A16" s="28">
        <v>12</v>
      </c>
      <c r="B16" s="28">
        <v>12</v>
      </c>
      <c r="C16" s="21">
        <v>13</v>
      </c>
      <c r="D16" s="26" t="s">
        <v>71</v>
      </c>
      <c r="E16" s="23" t="s">
        <v>72</v>
      </c>
      <c r="F16" s="24" t="s">
        <v>73</v>
      </c>
      <c r="G16" s="25" t="s">
        <v>36</v>
      </c>
      <c r="H16" s="31">
        <v>0.00762037037037037</v>
      </c>
      <c r="I16" s="31">
        <v>0.007378472222222223</v>
      </c>
      <c r="J16" s="31">
        <v>0.00037152777777777775</v>
      </c>
      <c r="K16" s="31">
        <v>0.00037037037037037035</v>
      </c>
      <c r="L16" s="31"/>
      <c r="M16" s="31">
        <v>0.006510416666666667</v>
      </c>
      <c r="N16" s="31">
        <v>0.0014363425925925926</v>
      </c>
      <c r="O16" s="31">
        <v>0.006624999999999999</v>
      </c>
      <c r="P16" s="31">
        <f t="shared" si="0"/>
        <v>0.030312500000000003</v>
      </c>
      <c r="Q16" s="30"/>
      <c r="R16" s="31">
        <f t="shared" si="1"/>
        <v>0.030312500000000003</v>
      </c>
      <c r="S16" s="31">
        <v>0.003305555555555555</v>
      </c>
      <c r="T16" s="31">
        <v>0.0016527777777777775</v>
      </c>
      <c r="U16" s="31">
        <v>0.0031886574074074074</v>
      </c>
      <c r="V16" s="31">
        <v>0.0016296296296296295</v>
      </c>
      <c r="W16" s="31">
        <v>0.0031875</v>
      </c>
      <c r="X16" s="31">
        <f t="shared" si="2"/>
        <v>0.012964120370370369</v>
      </c>
      <c r="Y16" s="30"/>
      <c r="Z16" s="31">
        <f t="shared" si="3"/>
        <v>0.012964120370370369</v>
      </c>
      <c r="AA16" s="33">
        <f t="shared" si="4"/>
        <v>0.043276620370370375</v>
      </c>
      <c r="AB16" s="30"/>
      <c r="AC16" s="33">
        <f t="shared" si="5"/>
        <v>0.043276620370370375</v>
      </c>
      <c r="AD16" s="31">
        <f t="shared" si="6"/>
        <v>0.002229166666666671</v>
      </c>
      <c r="AE16" s="31">
        <f t="shared" si="7"/>
        <v>0.000430555555555559</v>
      </c>
    </row>
    <row r="17" spans="1:31" s="29" customFormat="1" ht="19.5" customHeight="1">
      <c r="A17" s="28">
        <v>13</v>
      </c>
      <c r="B17" s="28">
        <v>13</v>
      </c>
      <c r="C17" s="21">
        <v>12</v>
      </c>
      <c r="D17" s="22" t="s">
        <v>68</v>
      </c>
      <c r="E17" s="23" t="s">
        <v>69</v>
      </c>
      <c r="F17" s="27" t="s">
        <v>70</v>
      </c>
      <c r="G17" s="25" t="s">
        <v>36</v>
      </c>
      <c r="H17" s="31">
        <v>0.007891203703703704</v>
      </c>
      <c r="I17" s="31">
        <v>0.007458333333333333</v>
      </c>
      <c r="J17" s="31">
        <v>0.0003692129629629629</v>
      </c>
      <c r="K17" s="31">
        <v>0.0003541666666666667</v>
      </c>
      <c r="L17" s="31"/>
      <c r="M17" s="31">
        <v>0.00657986111111111</v>
      </c>
      <c r="N17" s="31">
        <v>0.0013935185185185188</v>
      </c>
      <c r="O17" s="31">
        <v>0.007070601851851852</v>
      </c>
      <c r="P17" s="31">
        <f t="shared" si="0"/>
        <v>0.031116898148148147</v>
      </c>
      <c r="Q17" s="30"/>
      <c r="R17" s="31">
        <f t="shared" si="1"/>
        <v>0.031116898148148147</v>
      </c>
      <c r="S17" s="31">
        <v>0.0033159722222222223</v>
      </c>
      <c r="T17" s="31">
        <v>0.0016388888888888887</v>
      </c>
      <c r="U17" s="31">
        <v>0.003212962962962963</v>
      </c>
      <c r="V17" s="31">
        <v>0.001613425925925926</v>
      </c>
      <c r="W17" s="31">
        <v>0.00315162037037037</v>
      </c>
      <c r="X17" s="31">
        <f t="shared" si="2"/>
        <v>0.01293287037037037</v>
      </c>
      <c r="Y17" s="30"/>
      <c r="Z17" s="31">
        <f t="shared" si="3"/>
        <v>0.01293287037037037</v>
      </c>
      <c r="AA17" s="33">
        <f t="shared" si="4"/>
        <v>0.044049768518518516</v>
      </c>
      <c r="AB17" s="30"/>
      <c r="AC17" s="33">
        <f t="shared" si="5"/>
        <v>0.044049768518518516</v>
      </c>
      <c r="AD17" s="31">
        <f t="shared" si="6"/>
        <v>0.003002314814814812</v>
      </c>
      <c r="AE17" s="31">
        <f t="shared" si="7"/>
        <v>0.0007731481481481409</v>
      </c>
    </row>
    <row r="18" spans="1:31" s="29" customFormat="1" ht="19.5" customHeight="1">
      <c r="A18" s="28">
        <v>14</v>
      </c>
      <c r="B18" s="28">
        <v>14</v>
      </c>
      <c r="C18" s="21">
        <v>14</v>
      </c>
      <c r="D18" s="26" t="s">
        <v>74</v>
      </c>
      <c r="E18" s="23" t="s">
        <v>75</v>
      </c>
      <c r="F18" s="27" t="s">
        <v>76</v>
      </c>
      <c r="G18" s="25" t="s">
        <v>36</v>
      </c>
      <c r="H18" s="31">
        <v>0.007959490740740741</v>
      </c>
      <c r="I18" s="31">
        <v>0.007747685185185185</v>
      </c>
      <c r="J18" s="31">
        <v>0.00037499999999999995</v>
      </c>
      <c r="K18" s="31">
        <v>0.00038078703703703706</v>
      </c>
      <c r="L18" s="31"/>
      <c r="M18" s="31">
        <v>0.006523148148148147</v>
      </c>
      <c r="N18" s="31">
        <v>0.0014398148148148148</v>
      </c>
      <c r="O18" s="31">
        <v>0.006942129629629629</v>
      </c>
      <c r="P18" s="31">
        <f t="shared" si="0"/>
        <v>0.03136805555555555</v>
      </c>
      <c r="Q18" s="30"/>
      <c r="R18" s="31">
        <f t="shared" si="1"/>
        <v>0.03136805555555555</v>
      </c>
      <c r="S18" s="31">
        <v>0.00340625</v>
      </c>
      <c r="T18" s="31">
        <v>0.0016828703703703704</v>
      </c>
      <c r="U18" s="31">
        <v>0.0032708333333333335</v>
      </c>
      <c r="V18" s="31">
        <v>0.0016458333333333333</v>
      </c>
      <c r="W18" s="31">
        <v>0.0032256944444444442</v>
      </c>
      <c r="X18" s="31">
        <f t="shared" si="2"/>
        <v>0.013231481481481483</v>
      </c>
      <c r="Y18" s="30"/>
      <c r="Z18" s="31">
        <f t="shared" si="3"/>
        <v>0.013231481481481483</v>
      </c>
      <c r="AA18" s="33">
        <f t="shared" si="4"/>
        <v>0.044599537037037035</v>
      </c>
      <c r="AB18" s="30"/>
      <c r="AC18" s="33">
        <f t="shared" si="5"/>
        <v>0.044599537037037035</v>
      </c>
      <c r="AD18" s="31">
        <f t="shared" si="6"/>
        <v>0.0035520833333333307</v>
      </c>
      <c r="AE18" s="31">
        <f t="shared" si="7"/>
        <v>0.0005497685185185189</v>
      </c>
    </row>
    <row r="19" spans="1:31" s="29" customFormat="1" ht="19.5" customHeight="1">
      <c r="A19" s="28">
        <v>15</v>
      </c>
      <c r="B19" s="28">
        <v>1</v>
      </c>
      <c r="C19" s="21">
        <v>33</v>
      </c>
      <c r="D19" s="22" t="s">
        <v>131</v>
      </c>
      <c r="E19" s="23" t="s">
        <v>132</v>
      </c>
      <c r="F19" s="24" t="s">
        <v>133</v>
      </c>
      <c r="G19" s="25" t="s">
        <v>97</v>
      </c>
      <c r="H19" s="31">
        <v>0.0079375</v>
      </c>
      <c r="I19" s="31">
        <v>0.007657407407407408</v>
      </c>
      <c r="J19" s="31">
        <v>0.0003692129629629629</v>
      </c>
      <c r="K19" s="31">
        <v>0.00038425925925925927</v>
      </c>
      <c r="L19" s="31"/>
      <c r="M19" s="31">
        <v>0.006755787037037037</v>
      </c>
      <c r="N19" s="31">
        <v>0.0014780092592592594</v>
      </c>
      <c r="O19" s="31">
        <v>0.006886574074074074</v>
      </c>
      <c r="P19" s="31">
        <f t="shared" si="0"/>
        <v>0.03146875</v>
      </c>
      <c r="Q19" s="30"/>
      <c r="R19" s="31">
        <f t="shared" si="1"/>
        <v>0.03146875</v>
      </c>
      <c r="S19" s="31">
        <v>0.0033981481481481484</v>
      </c>
      <c r="T19" s="31">
        <v>0.0016967592592592592</v>
      </c>
      <c r="U19" s="31">
        <v>0.0032858796296296295</v>
      </c>
      <c r="V19" s="31">
        <v>0.0016770833333333334</v>
      </c>
      <c r="W19" s="31">
        <v>0.0033402777777777784</v>
      </c>
      <c r="X19" s="31">
        <f t="shared" si="2"/>
        <v>0.013398148148148149</v>
      </c>
      <c r="Y19" s="30"/>
      <c r="Z19" s="31">
        <f t="shared" si="3"/>
        <v>0.013398148148148149</v>
      </c>
      <c r="AA19" s="33">
        <f t="shared" si="4"/>
        <v>0.04486689814814815</v>
      </c>
      <c r="AB19" s="30"/>
      <c r="AC19" s="33">
        <f t="shared" si="5"/>
        <v>0.04486689814814815</v>
      </c>
      <c r="AD19" s="31">
        <f t="shared" si="6"/>
        <v>0.0038194444444444448</v>
      </c>
      <c r="AE19" s="31">
        <f t="shared" si="7"/>
        <v>0.00026736111111111405</v>
      </c>
    </row>
    <row r="20" spans="1:31" s="29" customFormat="1" ht="19.5" customHeight="1">
      <c r="A20" s="28">
        <v>16</v>
      </c>
      <c r="B20" s="28">
        <v>15</v>
      </c>
      <c r="C20" s="21">
        <v>6</v>
      </c>
      <c r="D20" s="26" t="s">
        <v>50</v>
      </c>
      <c r="E20" s="23" t="s">
        <v>51</v>
      </c>
      <c r="F20" s="27" t="s">
        <v>52</v>
      </c>
      <c r="G20" s="25" t="s">
        <v>36</v>
      </c>
      <c r="H20" s="31">
        <v>0.0071967592592592595</v>
      </c>
      <c r="I20" s="31">
        <v>0.010530092592592593</v>
      </c>
      <c r="J20" s="31">
        <v>0.00035069444444444444</v>
      </c>
      <c r="K20" s="31">
        <v>0.0003541666666666667</v>
      </c>
      <c r="L20" s="31"/>
      <c r="M20" s="31">
        <v>0.006313657407407408</v>
      </c>
      <c r="N20" s="31">
        <v>0.0013275462962962963</v>
      </c>
      <c r="O20" s="31">
        <v>0.006372685185185185</v>
      </c>
      <c r="P20" s="31">
        <f t="shared" si="0"/>
        <v>0.03244560185185185</v>
      </c>
      <c r="Q20" s="30"/>
      <c r="R20" s="31">
        <f t="shared" si="1"/>
        <v>0.03244560185185185</v>
      </c>
      <c r="S20" s="31">
        <v>0.0031620370370370374</v>
      </c>
      <c r="T20" s="31">
        <v>0.0015833333333333335</v>
      </c>
      <c r="U20" s="31">
        <v>0.0031076388888888885</v>
      </c>
      <c r="V20" s="31">
        <v>0.001582175925925926</v>
      </c>
      <c r="W20" s="31">
        <v>0.003056712962962963</v>
      </c>
      <c r="X20" s="31">
        <f t="shared" si="2"/>
        <v>0.012491898148148148</v>
      </c>
      <c r="Y20" s="30"/>
      <c r="Z20" s="31">
        <f t="shared" si="3"/>
        <v>0.012491898148148148</v>
      </c>
      <c r="AA20" s="33">
        <f t="shared" si="4"/>
        <v>0.0449375</v>
      </c>
      <c r="AB20" s="30"/>
      <c r="AC20" s="33">
        <f t="shared" si="5"/>
        <v>0.0449375</v>
      </c>
      <c r="AD20" s="31">
        <f t="shared" si="6"/>
        <v>0.0038900462962962942</v>
      </c>
      <c r="AE20" s="31">
        <f t="shared" si="7"/>
        <v>7.060185185184947E-05</v>
      </c>
    </row>
    <row r="21" spans="1:31" s="29" customFormat="1" ht="19.5" customHeight="1">
      <c r="A21" s="28">
        <v>17</v>
      </c>
      <c r="B21" s="28">
        <v>2</v>
      </c>
      <c r="C21" s="21">
        <v>28</v>
      </c>
      <c r="D21" s="22" t="s">
        <v>116</v>
      </c>
      <c r="E21" s="23" t="s">
        <v>117</v>
      </c>
      <c r="F21" s="24" t="s">
        <v>118</v>
      </c>
      <c r="G21" s="25" t="s">
        <v>97</v>
      </c>
      <c r="H21" s="31">
        <v>0.0079375</v>
      </c>
      <c r="I21" s="31">
        <v>0.007744212962962963</v>
      </c>
      <c r="J21" s="31">
        <v>0.00038194444444444446</v>
      </c>
      <c r="K21" s="31">
        <v>0.00038425925925925927</v>
      </c>
      <c r="L21" s="31"/>
      <c r="M21" s="31">
        <v>0.006726851851851852</v>
      </c>
      <c r="N21" s="31">
        <v>0.0014282407407407406</v>
      </c>
      <c r="O21" s="31">
        <v>0.007026620370370371</v>
      </c>
      <c r="P21" s="31">
        <f t="shared" si="0"/>
        <v>0.03162962962962963</v>
      </c>
      <c r="Q21" s="30"/>
      <c r="R21" s="31">
        <f t="shared" si="1"/>
        <v>0.03162962962962963</v>
      </c>
      <c r="S21" s="31">
        <v>0.003414351851851852</v>
      </c>
      <c r="T21" s="31">
        <v>0.0016944444444444444</v>
      </c>
      <c r="U21" s="31">
        <v>0.0033136574074074075</v>
      </c>
      <c r="V21" s="31">
        <v>0.0016747685185185184</v>
      </c>
      <c r="W21" s="31">
        <v>0.003289351851851852</v>
      </c>
      <c r="X21" s="31">
        <f t="shared" si="2"/>
        <v>0.013386574074074073</v>
      </c>
      <c r="Y21" s="30"/>
      <c r="Z21" s="31">
        <f t="shared" si="3"/>
        <v>0.013386574074074073</v>
      </c>
      <c r="AA21" s="33">
        <f t="shared" si="4"/>
        <v>0.045016203703703704</v>
      </c>
      <c r="AB21" s="30"/>
      <c r="AC21" s="33">
        <f t="shared" si="5"/>
        <v>0.045016203703703704</v>
      </c>
      <c r="AD21" s="31">
        <f t="shared" si="6"/>
        <v>0.00396875</v>
      </c>
      <c r="AE21" s="31">
        <f t="shared" si="7"/>
        <v>7.870370370370583E-05</v>
      </c>
    </row>
    <row r="22" spans="1:31" s="29" customFormat="1" ht="19.5" customHeight="1">
      <c r="A22" s="28">
        <v>18</v>
      </c>
      <c r="B22" s="28">
        <v>3</v>
      </c>
      <c r="C22" s="21">
        <v>30</v>
      </c>
      <c r="D22" s="26" t="s">
        <v>122</v>
      </c>
      <c r="E22" s="23" t="s">
        <v>123</v>
      </c>
      <c r="F22" s="27" t="s">
        <v>124</v>
      </c>
      <c r="G22" s="25" t="s">
        <v>97</v>
      </c>
      <c r="H22" s="31">
        <v>0.0079375</v>
      </c>
      <c r="I22" s="31">
        <v>0.00788773148148148</v>
      </c>
      <c r="J22" s="31">
        <v>0.0003935185185185185</v>
      </c>
      <c r="K22" s="31">
        <v>0.0004108796296296296</v>
      </c>
      <c r="L22" s="31"/>
      <c r="M22" s="31">
        <v>0.00670486111111111</v>
      </c>
      <c r="N22" s="31">
        <v>0.0014745370370370372</v>
      </c>
      <c r="O22" s="31">
        <v>0.0068240740740740735</v>
      </c>
      <c r="P22" s="31">
        <f t="shared" si="0"/>
        <v>0.03163310185185185</v>
      </c>
      <c r="Q22" s="30"/>
      <c r="R22" s="31">
        <f t="shared" si="1"/>
        <v>0.03163310185185185</v>
      </c>
      <c r="S22" s="31">
        <v>0.003422453703703704</v>
      </c>
      <c r="T22" s="31">
        <v>0.0016886574074074076</v>
      </c>
      <c r="U22" s="31">
        <v>0.0033379629629629627</v>
      </c>
      <c r="V22" s="31">
        <v>0.0016921296296296296</v>
      </c>
      <c r="W22" s="31">
        <v>0.00328125</v>
      </c>
      <c r="X22" s="31">
        <f t="shared" si="2"/>
        <v>0.013422453703703704</v>
      </c>
      <c r="Y22" s="30"/>
      <c r="Z22" s="31">
        <f t="shared" si="3"/>
        <v>0.013422453703703704</v>
      </c>
      <c r="AA22" s="33">
        <f t="shared" si="4"/>
        <v>0.04505555555555556</v>
      </c>
      <c r="AB22" s="30"/>
      <c r="AC22" s="33">
        <f t="shared" si="5"/>
        <v>0.04505555555555556</v>
      </c>
      <c r="AD22" s="31">
        <f t="shared" si="6"/>
        <v>0.004008101851851853</v>
      </c>
      <c r="AE22" s="31">
        <f t="shared" si="7"/>
        <v>3.9351851851852915E-05</v>
      </c>
    </row>
    <row r="23" spans="1:31" s="29" customFormat="1" ht="19.5" customHeight="1">
      <c r="A23" s="28">
        <v>19</v>
      </c>
      <c r="B23" s="28">
        <v>4</v>
      </c>
      <c r="C23" s="21">
        <v>21</v>
      </c>
      <c r="D23" s="22" t="s">
        <v>94</v>
      </c>
      <c r="E23" s="23" t="s">
        <v>95</v>
      </c>
      <c r="F23" s="24" t="s">
        <v>96</v>
      </c>
      <c r="G23" s="25" t="s">
        <v>97</v>
      </c>
      <c r="H23" s="31">
        <v>0.0079375</v>
      </c>
      <c r="I23" s="31">
        <v>0.007798611111111111</v>
      </c>
      <c r="J23" s="31">
        <v>0.00039236111111111107</v>
      </c>
      <c r="K23" s="31">
        <v>0.00039236111111111107</v>
      </c>
      <c r="L23" s="31"/>
      <c r="M23" s="31">
        <v>0.006803240740740741</v>
      </c>
      <c r="N23" s="31">
        <v>0.001451388888888889</v>
      </c>
      <c r="O23" s="31">
        <v>0.006947916666666667</v>
      </c>
      <c r="P23" s="31">
        <f t="shared" si="0"/>
        <v>0.03172337962962963</v>
      </c>
      <c r="Q23" s="30"/>
      <c r="R23" s="31">
        <f t="shared" si="1"/>
        <v>0.03172337962962963</v>
      </c>
      <c r="S23" s="31">
        <v>0.003474537037037037</v>
      </c>
      <c r="T23" s="31">
        <v>0.0017083333333333334</v>
      </c>
      <c r="U23" s="31">
        <v>0.0033657407407407408</v>
      </c>
      <c r="V23" s="31">
        <v>0.0016840277777777776</v>
      </c>
      <c r="W23" s="31">
        <v>0.0033136574074074075</v>
      </c>
      <c r="X23" s="31">
        <f t="shared" si="2"/>
        <v>0.013546296296296296</v>
      </c>
      <c r="Y23" s="30"/>
      <c r="Z23" s="31">
        <f t="shared" si="3"/>
        <v>0.013546296296296296</v>
      </c>
      <c r="AA23" s="33">
        <f t="shared" si="4"/>
        <v>0.04526967592592593</v>
      </c>
      <c r="AB23" s="30"/>
      <c r="AC23" s="33">
        <f t="shared" si="5"/>
        <v>0.04526967592592593</v>
      </c>
      <c r="AD23" s="31">
        <f t="shared" si="6"/>
        <v>0.004222222222222224</v>
      </c>
      <c r="AE23" s="31">
        <f t="shared" si="7"/>
        <v>0.00021412037037037146</v>
      </c>
    </row>
    <row r="24" spans="1:31" s="29" customFormat="1" ht="19.5" customHeight="1">
      <c r="A24" s="28">
        <v>20</v>
      </c>
      <c r="B24" s="28">
        <v>16</v>
      </c>
      <c r="C24" s="21">
        <v>11</v>
      </c>
      <c r="D24" s="26" t="s">
        <v>65</v>
      </c>
      <c r="E24" s="23" t="s">
        <v>66</v>
      </c>
      <c r="F24" s="27" t="s">
        <v>67</v>
      </c>
      <c r="G24" s="25" t="s">
        <v>36</v>
      </c>
      <c r="H24" s="31">
        <v>0.00771412037037037</v>
      </c>
      <c r="I24" s="31">
        <v>0.008208333333333333</v>
      </c>
      <c r="J24" s="31">
        <v>0.00037962962962962956</v>
      </c>
      <c r="K24" s="31">
        <v>0.00037962962962962956</v>
      </c>
      <c r="L24" s="31"/>
      <c r="M24" s="31">
        <v>0.006855324074074074</v>
      </c>
      <c r="N24" s="31">
        <v>0.0014629629629629628</v>
      </c>
      <c r="O24" s="31">
        <v>0.007124999999999999</v>
      </c>
      <c r="P24" s="31">
        <f t="shared" si="0"/>
        <v>0.032124999999999994</v>
      </c>
      <c r="Q24" s="30"/>
      <c r="R24" s="31">
        <f t="shared" si="1"/>
        <v>0.032124999999999994</v>
      </c>
      <c r="S24" s="31">
        <v>0.0033912037037037036</v>
      </c>
      <c r="T24" s="31">
        <v>0.0016423611111111111</v>
      </c>
      <c r="U24" s="31">
        <v>0.0032881944444444447</v>
      </c>
      <c r="V24" s="31">
        <v>0.0016689814814814814</v>
      </c>
      <c r="W24" s="31">
        <v>0.0032777777777777775</v>
      </c>
      <c r="X24" s="31">
        <f t="shared" si="2"/>
        <v>0.013268518518518518</v>
      </c>
      <c r="Y24" s="30"/>
      <c r="Z24" s="31">
        <f t="shared" si="3"/>
        <v>0.013268518518518518</v>
      </c>
      <c r="AA24" s="33">
        <f t="shared" si="4"/>
        <v>0.045393518518518514</v>
      </c>
      <c r="AB24" s="30"/>
      <c r="AC24" s="33">
        <f t="shared" si="5"/>
        <v>0.045393518518518514</v>
      </c>
      <c r="AD24" s="31">
        <f t="shared" si="6"/>
        <v>0.0043460648148148096</v>
      </c>
      <c r="AE24" s="31">
        <f t="shared" si="7"/>
        <v>0.00012384259259258512</v>
      </c>
    </row>
    <row r="25" spans="1:31" s="29" customFormat="1" ht="19.5" customHeight="1">
      <c r="A25" s="28">
        <v>21</v>
      </c>
      <c r="B25" s="28">
        <v>5</v>
      </c>
      <c r="C25" s="21">
        <v>31</v>
      </c>
      <c r="D25" s="26" t="s">
        <v>125</v>
      </c>
      <c r="E25" s="23" t="s">
        <v>126</v>
      </c>
      <c r="F25" s="27" t="s">
        <v>127</v>
      </c>
      <c r="G25" s="25" t="s">
        <v>97</v>
      </c>
      <c r="H25" s="31">
        <v>0.0079375</v>
      </c>
      <c r="I25" s="31">
        <v>0.007872685185185186</v>
      </c>
      <c r="J25" s="31">
        <v>0.00038657407407407407</v>
      </c>
      <c r="K25" s="31">
        <v>0.0003900462962962964</v>
      </c>
      <c r="L25" s="31"/>
      <c r="M25" s="31">
        <v>0.00676736111111111</v>
      </c>
      <c r="N25" s="31">
        <v>0.0014803240740740742</v>
      </c>
      <c r="O25" s="31">
        <v>0.007030092592592592</v>
      </c>
      <c r="P25" s="31">
        <f t="shared" si="0"/>
        <v>0.031864583333333335</v>
      </c>
      <c r="Q25" s="30"/>
      <c r="R25" s="31">
        <f t="shared" si="1"/>
        <v>0.031864583333333335</v>
      </c>
      <c r="S25" s="31">
        <v>0.0034560185185185184</v>
      </c>
      <c r="T25" s="31">
        <v>0.0017048611111111112</v>
      </c>
      <c r="U25" s="31">
        <v>0.0035046296296296297</v>
      </c>
      <c r="V25" s="31">
        <v>0.0017175925925925926</v>
      </c>
      <c r="W25" s="31">
        <v>0.0033379629629629627</v>
      </c>
      <c r="X25" s="31">
        <f t="shared" si="2"/>
        <v>0.013721064814814814</v>
      </c>
      <c r="Y25" s="30"/>
      <c r="Z25" s="31">
        <f t="shared" si="3"/>
        <v>0.013721064814814814</v>
      </c>
      <c r="AA25" s="33">
        <f t="shared" si="4"/>
        <v>0.04558564814814815</v>
      </c>
      <c r="AB25" s="30"/>
      <c r="AC25" s="33">
        <f t="shared" si="5"/>
        <v>0.04558564814814815</v>
      </c>
      <c r="AD25" s="31">
        <f t="shared" si="6"/>
        <v>0.004538194444444449</v>
      </c>
      <c r="AE25" s="31">
        <f t="shared" si="7"/>
        <v>0.0001921296296296393</v>
      </c>
    </row>
    <row r="26" spans="1:31" s="29" customFormat="1" ht="19.5" customHeight="1">
      <c r="A26" s="28">
        <v>22</v>
      </c>
      <c r="B26" s="28">
        <v>6</v>
      </c>
      <c r="C26" s="21">
        <v>25</v>
      </c>
      <c r="D26" s="26" t="s">
        <v>107</v>
      </c>
      <c r="E26" s="23" t="s">
        <v>108</v>
      </c>
      <c r="F26" s="27" t="s">
        <v>109</v>
      </c>
      <c r="G26" s="25" t="s">
        <v>97</v>
      </c>
      <c r="H26" s="31">
        <v>0.0079375</v>
      </c>
      <c r="I26" s="31">
        <v>0.007811342592592592</v>
      </c>
      <c r="J26" s="31">
        <v>0.0003900462962962964</v>
      </c>
      <c r="K26" s="31">
        <v>0.0003877314814814815</v>
      </c>
      <c r="L26" s="31"/>
      <c r="M26" s="31">
        <v>0.006887731481481481</v>
      </c>
      <c r="N26" s="31">
        <v>0.001486111111111111</v>
      </c>
      <c r="O26" s="31">
        <v>0.007083333333333333</v>
      </c>
      <c r="P26" s="31">
        <f t="shared" si="0"/>
        <v>0.031983796296296295</v>
      </c>
      <c r="Q26" s="30"/>
      <c r="R26" s="31">
        <f t="shared" si="1"/>
        <v>0.031983796296296295</v>
      </c>
      <c r="S26" s="31">
        <v>0.0034756944444444444</v>
      </c>
      <c r="T26" s="31">
        <v>0.0016979166666666664</v>
      </c>
      <c r="U26" s="31">
        <v>0.0034328703703703704</v>
      </c>
      <c r="V26" s="31">
        <v>0.0016875</v>
      </c>
      <c r="W26" s="31">
        <v>0.003341435185185185</v>
      </c>
      <c r="X26" s="31">
        <f t="shared" si="2"/>
        <v>0.013635416666666665</v>
      </c>
      <c r="Y26" s="30"/>
      <c r="Z26" s="31">
        <f t="shared" si="3"/>
        <v>0.013635416666666665</v>
      </c>
      <c r="AA26" s="33">
        <f t="shared" si="4"/>
        <v>0.04561921296296296</v>
      </c>
      <c r="AB26" s="30"/>
      <c r="AC26" s="33">
        <f t="shared" si="5"/>
        <v>0.04561921296296296</v>
      </c>
      <c r="AD26" s="31">
        <f t="shared" si="6"/>
        <v>0.004571759259259255</v>
      </c>
      <c r="AE26" s="31">
        <f t="shared" si="7"/>
        <v>3.356481481480572E-05</v>
      </c>
    </row>
    <row r="27" spans="1:31" s="29" customFormat="1" ht="19.5" customHeight="1">
      <c r="A27" s="28">
        <v>23</v>
      </c>
      <c r="B27" s="28">
        <v>7</v>
      </c>
      <c r="C27" s="21">
        <v>29</v>
      </c>
      <c r="D27" s="22" t="s">
        <v>119</v>
      </c>
      <c r="E27" s="23" t="s">
        <v>120</v>
      </c>
      <c r="F27" s="24" t="s">
        <v>121</v>
      </c>
      <c r="G27" s="25" t="s">
        <v>97</v>
      </c>
      <c r="H27" s="31">
        <v>0.0079375</v>
      </c>
      <c r="I27" s="31">
        <v>0.007945601851851851</v>
      </c>
      <c r="J27" s="31">
        <v>0.0003981481481481482</v>
      </c>
      <c r="K27" s="31">
        <v>0.0004097222222222222</v>
      </c>
      <c r="L27" s="31"/>
      <c r="M27" s="31">
        <v>0.0068854166666666656</v>
      </c>
      <c r="N27" s="31">
        <v>0.0014780092592592594</v>
      </c>
      <c r="O27" s="31">
        <v>0.007118055555555555</v>
      </c>
      <c r="P27" s="31">
        <f t="shared" si="0"/>
        <v>0.032172453703703696</v>
      </c>
      <c r="Q27" s="30"/>
      <c r="R27" s="31">
        <f t="shared" si="1"/>
        <v>0.032172453703703696</v>
      </c>
      <c r="S27" s="31">
        <v>0.003493055555555556</v>
      </c>
      <c r="T27" s="31">
        <v>0.0016747685185185184</v>
      </c>
      <c r="U27" s="31">
        <v>0.003612268518518518</v>
      </c>
      <c r="V27" s="31">
        <v>0.001648148148148148</v>
      </c>
      <c r="W27" s="31">
        <v>0.003305555555555555</v>
      </c>
      <c r="X27" s="31">
        <f t="shared" si="2"/>
        <v>0.013733796296296296</v>
      </c>
      <c r="Y27" s="30"/>
      <c r="Z27" s="31">
        <f t="shared" si="3"/>
        <v>0.013733796296296296</v>
      </c>
      <c r="AA27" s="33">
        <f t="shared" si="4"/>
        <v>0.045906249999999996</v>
      </c>
      <c r="AB27" s="30"/>
      <c r="AC27" s="33">
        <f t="shared" si="5"/>
        <v>0.045906249999999996</v>
      </c>
      <c r="AD27" s="31">
        <f t="shared" si="6"/>
        <v>0.004858796296296292</v>
      </c>
      <c r="AE27" s="31">
        <f t="shared" si="7"/>
        <v>0.00028703703703703703</v>
      </c>
    </row>
    <row r="28" spans="1:31" s="29" customFormat="1" ht="19.5" customHeight="1">
      <c r="A28" s="28">
        <v>24</v>
      </c>
      <c r="B28" s="28">
        <v>8</v>
      </c>
      <c r="C28" s="21">
        <v>24</v>
      </c>
      <c r="D28" s="22" t="s">
        <v>104</v>
      </c>
      <c r="E28" s="23" t="s">
        <v>105</v>
      </c>
      <c r="F28" s="24" t="s">
        <v>106</v>
      </c>
      <c r="G28" s="25" t="s">
        <v>97</v>
      </c>
      <c r="H28" s="31">
        <v>0.0079375</v>
      </c>
      <c r="I28" s="31">
        <v>0.008052083333333333</v>
      </c>
      <c r="J28" s="31">
        <v>0.0003935185185185185</v>
      </c>
      <c r="K28" s="31">
        <v>0.00039236111111111107</v>
      </c>
      <c r="L28" s="31"/>
      <c r="M28" s="31">
        <v>0.007075231481481481</v>
      </c>
      <c r="N28" s="31">
        <v>0.001488425925925926</v>
      </c>
      <c r="O28" s="31">
        <v>0.007199074074074074</v>
      </c>
      <c r="P28" s="31">
        <f t="shared" si="0"/>
        <v>0.032538194444444446</v>
      </c>
      <c r="Q28" s="30"/>
      <c r="R28" s="31">
        <f t="shared" si="1"/>
        <v>0.032538194444444446</v>
      </c>
      <c r="S28" s="31">
        <v>0.003482638888888889</v>
      </c>
      <c r="T28" s="31">
        <v>0.0017199074074074072</v>
      </c>
      <c r="U28" s="31">
        <v>0.003377314814814815</v>
      </c>
      <c r="V28" s="31">
        <v>0.0017233796296296294</v>
      </c>
      <c r="W28" s="31">
        <v>0.0033113425925925927</v>
      </c>
      <c r="X28" s="31">
        <f t="shared" si="2"/>
        <v>0.013614583333333334</v>
      </c>
      <c r="Y28" s="30"/>
      <c r="Z28" s="31">
        <f t="shared" si="3"/>
        <v>0.013614583333333334</v>
      </c>
      <c r="AA28" s="33">
        <f t="shared" si="4"/>
        <v>0.04615277777777778</v>
      </c>
      <c r="AB28" s="30"/>
      <c r="AC28" s="33">
        <f t="shared" si="5"/>
        <v>0.04615277777777778</v>
      </c>
      <c r="AD28" s="31">
        <f t="shared" si="6"/>
        <v>0.005105324074074075</v>
      </c>
      <c r="AE28" s="31">
        <f t="shared" si="7"/>
        <v>0.000246527777777783</v>
      </c>
    </row>
    <row r="29" spans="1:31" s="29" customFormat="1" ht="19.5" customHeight="1">
      <c r="A29" s="28">
        <v>25</v>
      </c>
      <c r="B29" s="28">
        <v>9</v>
      </c>
      <c r="C29" s="21">
        <v>26</v>
      </c>
      <c r="D29" s="22" t="s">
        <v>110</v>
      </c>
      <c r="E29" s="23" t="s">
        <v>111</v>
      </c>
      <c r="F29" s="24" t="s">
        <v>112</v>
      </c>
      <c r="G29" s="25" t="s">
        <v>97</v>
      </c>
      <c r="H29" s="31">
        <v>0.0079375</v>
      </c>
      <c r="I29" s="31">
        <v>0.008137731481481482</v>
      </c>
      <c r="J29" s="31">
        <v>0.0003969907407407407</v>
      </c>
      <c r="K29" s="31">
        <v>0.0004016203703703704</v>
      </c>
      <c r="L29" s="31"/>
      <c r="M29" s="31">
        <v>0.006939814814814815</v>
      </c>
      <c r="N29" s="31">
        <v>0.001513888888888889</v>
      </c>
      <c r="O29" s="31">
        <v>0.007371527777777778</v>
      </c>
      <c r="P29" s="31">
        <f t="shared" si="0"/>
        <v>0.032699074074074075</v>
      </c>
      <c r="Q29" s="30"/>
      <c r="R29" s="31">
        <f t="shared" si="1"/>
        <v>0.032699074074074075</v>
      </c>
      <c r="S29" s="31">
        <v>0.0035590277777777777</v>
      </c>
      <c r="T29" s="31">
        <v>0.0017245370370370372</v>
      </c>
      <c r="U29" s="31">
        <v>0.003399305555555555</v>
      </c>
      <c r="V29" s="31">
        <v>0.0017488425925925926</v>
      </c>
      <c r="W29" s="31">
        <v>0.0034085648148148144</v>
      </c>
      <c r="X29" s="31">
        <f t="shared" si="2"/>
        <v>0.013840277777777776</v>
      </c>
      <c r="Y29" s="30"/>
      <c r="Z29" s="31">
        <f t="shared" si="3"/>
        <v>0.013840277777777776</v>
      </c>
      <c r="AA29" s="33">
        <f t="shared" si="4"/>
        <v>0.04653935185185185</v>
      </c>
      <c r="AB29" s="30"/>
      <c r="AC29" s="33">
        <f t="shared" si="5"/>
        <v>0.04653935185185185</v>
      </c>
      <c r="AD29" s="31">
        <f t="shared" si="6"/>
        <v>0.0054918981481481485</v>
      </c>
      <c r="AE29" s="31">
        <f t="shared" si="7"/>
        <v>0.0003865740740740739</v>
      </c>
    </row>
    <row r="30" spans="1:31" s="29" customFormat="1" ht="19.5" customHeight="1">
      <c r="A30" s="28">
        <v>26</v>
      </c>
      <c r="B30" s="28">
        <v>10</v>
      </c>
      <c r="C30" s="21">
        <v>45</v>
      </c>
      <c r="D30" s="22" t="s">
        <v>134</v>
      </c>
      <c r="E30" s="23" t="s">
        <v>135</v>
      </c>
      <c r="F30" s="24" t="s">
        <v>136</v>
      </c>
      <c r="G30" s="25" t="s">
        <v>97</v>
      </c>
      <c r="H30" s="31">
        <v>0.0079375</v>
      </c>
      <c r="I30" s="31">
        <v>0.008217592592592594</v>
      </c>
      <c r="J30" s="31">
        <v>0.0004039351851851852</v>
      </c>
      <c r="K30" s="31">
        <v>0.0004201388888888889</v>
      </c>
      <c r="L30" s="31"/>
      <c r="M30" s="31">
        <v>0.006982638888888889</v>
      </c>
      <c r="N30" s="31">
        <v>0.0015763888888888891</v>
      </c>
      <c r="O30" s="31">
        <v>0.00741550925925926</v>
      </c>
      <c r="P30" s="31">
        <f t="shared" si="0"/>
        <v>0.03295370370370371</v>
      </c>
      <c r="Q30" s="30"/>
      <c r="R30" s="31">
        <f t="shared" si="1"/>
        <v>0.03295370370370371</v>
      </c>
      <c r="S30" s="31">
        <v>0.003619212962962963</v>
      </c>
      <c r="T30" s="31">
        <v>0.001769675925925926</v>
      </c>
      <c r="U30" s="31">
        <v>0.0035092592592592593</v>
      </c>
      <c r="V30" s="31">
        <v>0.0017835648148148149</v>
      </c>
      <c r="W30" s="31">
        <v>0.003483796296296296</v>
      </c>
      <c r="X30" s="31">
        <f t="shared" si="2"/>
        <v>0.014165509259259258</v>
      </c>
      <c r="Y30" s="30"/>
      <c r="Z30" s="31">
        <f t="shared" si="3"/>
        <v>0.014165509259259258</v>
      </c>
      <c r="AA30" s="33">
        <f t="shared" si="4"/>
        <v>0.04711921296296297</v>
      </c>
      <c r="AB30" s="30"/>
      <c r="AC30" s="33">
        <f t="shared" si="5"/>
        <v>0.04711921296296297</v>
      </c>
      <c r="AD30" s="31">
        <f t="shared" si="6"/>
        <v>0.006071759259259263</v>
      </c>
      <c r="AE30" s="31">
        <f t="shared" si="7"/>
        <v>0.0005798611111111143</v>
      </c>
    </row>
    <row r="31" spans="1:31" s="29" customFormat="1" ht="19.5" customHeight="1">
      <c r="A31" s="28">
        <v>27</v>
      </c>
      <c r="B31" s="28">
        <v>1</v>
      </c>
      <c r="C31" s="21">
        <v>34</v>
      </c>
      <c r="D31" s="26" t="s">
        <v>137</v>
      </c>
      <c r="E31" s="23" t="s">
        <v>138</v>
      </c>
      <c r="F31" s="27" t="s">
        <v>139</v>
      </c>
      <c r="G31" s="25" t="s">
        <v>140</v>
      </c>
      <c r="H31" s="31">
        <v>0.008284722222222223</v>
      </c>
      <c r="I31" s="31">
        <v>0.008283564814814815</v>
      </c>
      <c r="J31" s="31">
        <v>0.00041898148148148155</v>
      </c>
      <c r="K31" s="31">
        <v>0.0004143518518518518</v>
      </c>
      <c r="L31" s="31"/>
      <c r="M31" s="31">
        <v>0.0070185185185185186</v>
      </c>
      <c r="N31" s="31">
        <v>0.001597222222222222</v>
      </c>
      <c r="O31" s="31">
        <v>0.007337962962962963</v>
      </c>
      <c r="P31" s="31">
        <f t="shared" si="0"/>
        <v>0.03335532407407407</v>
      </c>
      <c r="Q31" s="30"/>
      <c r="R31" s="31">
        <f t="shared" si="1"/>
        <v>0.03335532407407407</v>
      </c>
      <c r="S31" s="31">
        <v>0.003549768518518518</v>
      </c>
      <c r="T31" s="31">
        <v>0.0017824074074074072</v>
      </c>
      <c r="U31" s="31">
        <v>0.0035601851851851853</v>
      </c>
      <c r="V31" s="31">
        <v>0.0018020833333333335</v>
      </c>
      <c r="W31" s="31">
        <v>0.003587962962962963</v>
      </c>
      <c r="X31" s="31">
        <f t="shared" si="2"/>
        <v>0.014282407407407407</v>
      </c>
      <c r="Y31" s="30"/>
      <c r="Z31" s="31">
        <f t="shared" si="3"/>
        <v>0.014282407407407407</v>
      </c>
      <c r="AA31" s="33">
        <f t="shared" si="4"/>
        <v>0.04763773148148148</v>
      </c>
      <c r="AB31" s="30"/>
      <c r="AC31" s="33">
        <f t="shared" si="5"/>
        <v>0.04763773148148148</v>
      </c>
      <c r="AD31" s="31">
        <f t="shared" si="6"/>
        <v>0.006590277777777778</v>
      </c>
      <c r="AE31" s="31">
        <f t="shared" si="7"/>
        <v>0.0005185185185185154</v>
      </c>
    </row>
    <row r="32" spans="1:31" s="29" customFormat="1" ht="19.5" customHeight="1">
      <c r="A32" s="28">
        <v>28</v>
      </c>
      <c r="B32" s="28">
        <v>2</v>
      </c>
      <c r="C32" s="21">
        <v>43</v>
      </c>
      <c r="D32" s="22" t="s">
        <v>165</v>
      </c>
      <c r="E32" s="23" t="s">
        <v>166</v>
      </c>
      <c r="F32" s="24" t="s">
        <v>167</v>
      </c>
      <c r="G32" s="25" t="s">
        <v>140</v>
      </c>
      <c r="H32" s="31">
        <v>0.008424768518518517</v>
      </c>
      <c r="I32" s="31">
        <v>0.00816550925925926</v>
      </c>
      <c r="J32" s="31">
        <v>0.0004224537037037037</v>
      </c>
      <c r="K32" s="31">
        <v>0.0004120370370370371</v>
      </c>
      <c r="L32" s="31"/>
      <c r="M32" s="31">
        <v>0.007177083333333334</v>
      </c>
      <c r="N32" s="31">
        <v>0.0016631944444444446</v>
      </c>
      <c r="O32" s="31">
        <v>0.007482638888888889</v>
      </c>
      <c r="P32" s="31">
        <f t="shared" si="0"/>
        <v>0.033747685185185186</v>
      </c>
      <c r="Q32" s="30"/>
      <c r="R32" s="31">
        <f t="shared" si="1"/>
        <v>0.033747685185185186</v>
      </c>
      <c r="S32" s="31">
        <v>0.0035891203703703706</v>
      </c>
      <c r="T32" s="31">
        <v>0.0018032407407407407</v>
      </c>
      <c r="U32" s="31">
        <v>0.0035219907407407405</v>
      </c>
      <c r="V32" s="31">
        <v>0.0018136574074074077</v>
      </c>
      <c r="W32" s="31">
        <v>0.0034895833333333337</v>
      </c>
      <c r="X32" s="31">
        <f t="shared" si="2"/>
        <v>0.014217592592592594</v>
      </c>
      <c r="Y32" s="30"/>
      <c r="Z32" s="31">
        <f t="shared" si="3"/>
        <v>0.014217592592592594</v>
      </c>
      <c r="AA32" s="33">
        <f t="shared" si="4"/>
        <v>0.04796527777777778</v>
      </c>
      <c r="AB32" s="30"/>
      <c r="AC32" s="33">
        <f t="shared" si="5"/>
        <v>0.04796527777777778</v>
      </c>
      <c r="AD32" s="31">
        <f t="shared" si="6"/>
        <v>0.006917824074074076</v>
      </c>
      <c r="AE32" s="31">
        <f t="shared" si="7"/>
        <v>0.000327546296296298</v>
      </c>
    </row>
    <row r="33" spans="1:31" s="29" customFormat="1" ht="19.5" customHeight="1">
      <c r="A33" s="28">
        <v>29</v>
      </c>
      <c r="B33" s="28">
        <v>11</v>
      </c>
      <c r="C33" s="21">
        <v>27</v>
      </c>
      <c r="D33" s="22" t="s">
        <v>113</v>
      </c>
      <c r="E33" s="23" t="s">
        <v>114</v>
      </c>
      <c r="F33" s="27" t="s">
        <v>115</v>
      </c>
      <c r="G33" s="25" t="s">
        <v>97</v>
      </c>
      <c r="H33" s="31">
        <v>0.0079375</v>
      </c>
      <c r="I33" s="31">
        <v>0.009033564814814815</v>
      </c>
      <c r="J33" s="31">
        <v>0.0004120370370370371</v>
      </c>
      <c r="K33" s="31">
        <v>0.000443287037037037</v>
      </c>
      <c r="L33" s="31"/>
      <c r="M33" s="31">
        <v>0.007108796296296296</v>
      </c>
      <c r="N33" s="31">
        <v>0.0016412037037037037</v>
      </c>
      <c r="O33" s="31">
        <v>0.007267361111111111</v>
      </c>
      <c r="P33" s="31">
        <f t="shared" si="0"/>
        <v>0.03384375</v>
      </c>
      <c r="Q33" s="30"/>
      <c r="R33" s="31">
        <f t="shared" si="1"/>
        <v>0.03384375</v>
      </c>
      <c r="S33" s="31">
        <v>0.0035752314814814813</v>
      </c>
      <c r="T33" s="31">
        <v>0.0018124999999999999</v>
      </c>
      <c r="U33" s="31">
        <v>0.0035104166666666665</v>
      </c>
      <c r="V33" s="31">
        <v>0.0017870370370370368</v>
      </c>
      <c r="W33" s="31">
        <v>0.00346875</v>
      </c>
      <c r="X33" s="31">
        <f t="shared" si="2"/>
        <v>0.014153935185185184</v>
      </c>
      <c r="Y33" s="30"/>
      <c r="Z33" s="31">
        <f t="shared" si="3"/>
        <v>0.014153935185185184</v>
      </c>
      <c r="AA33" s="33">
        <f t="shared" si="4"/>
        <v>0.047997685185185185</v>
      </c>
      <c r="AB33" s="30"/>
      <c r="AC33" s="33">
        <f t="shared" si="5"/>
        <v>0.047997685185185185</v>
      </c>
      <c r="AD33" s="31">
        <f t="shared" si="6"/>
        <v>0.006950231481481481</v>
      </c>
      <c r="AE33" s="31">
        <f t="shared" si="7"/>
        <v>3.240740740740461E-05</v>
      </c>
    </row>
    <row r="34" spans="1:31" s="29" customFormat="1" ht="19.5" customHeight="1">
      <c r="A34" s="28">
        <v>30</v>
      </c>
      <c r="B34" s="28">
        <v>3</v>
      </c>
      <c r="C34" s="21">
        <v>40</v>
      </c>
      <c r="D34" s="26" t="s">
        <v>156</v>
      </c>
      <c r="E34" s="23" t="s">
        <v>157</v>
      </c>
      <c r="F34" s="27" t="s">
        <v>158</v>
      </c>
      <c r="G34" s="25" t="s">
        <v>140</v>
      </c>
      <c r="H34" s="31">
        <v>0.008394675925925925</v>
      </c>
      <c r="I34" s="31">
        <v>0.008274305555555554</v>
      </c>
      <c r="J34" s="31">
        <v>0.0003946759259259259</v>
      </c>
      <c r="K34" s="31">
        <v>0.00039120370370370367</v>
      </c>
      <c r="L34" s="31"/>
      <c r="M34" s="31">
        <v>0.007350694444444445</v>
      </c>
      <c r="N34" s="31">
        <v>0.0015520833333333333</v>
      </c>
      <c r="O34" s="31">
        <v>0.007476851851851853</v>
      </c>
      <c r="P34" s="31">
        <f t="shared" si="0"/>
        <v>0.03383449074074074</v>
      </c>
      <c r="Q34" s="30"/>
      <c r="R34" s="31">
        <f t="shared" si="1"/>
        <v>0.03383449074074074</v>
      </c>
      <c r="S34" s="31">
        <v>0.0035949074074074073</v>
      </c>
      <c r="T34" s="31">
        <v>0.0017743055555555552</v>
      </c>
      <c r="U34" s="31">
        <v>0.0034814814814814817</v>
      </c>
      <c r="V34" s="31">
        <v>0.0017789351851851853</v>
      </c>
      <c r="W34" s="31">
        <v>0.0035416666666666665</v>
      </c>
      <c r="X34" s="31">
        <f t="shared" si="2"/>
        <v>0.014171296296296296</v>
      </c>
      <c r="Y34" s="30"/>
      <c r="Z34" s="31">
        <f t="shared" si="3"/>
        <v>0.014171296296296296</v>
      </c>
      <c r="AA34" s="33">
        <f t="shared" si="4"/>
        <v>0.048005787037037034</v>
      </c>
      <c r="AB34" s="30"/>
      <c r="AC34" s="33">
        <f t="shared" si="5"/>
        <v>0.048005787037037034</v>
      </c>
      <c r="AD34" s="31">
        <f t="shared" si="6"/>
        <v>0.00695833333333333</v>
      </c>
      <c r="AE34" s="31">
        <f t="shared" si="7"/>
        <v>8.101851851849418E-06</v>
      </c>
    </row>
    <row r="35" spans="1:31" s="29" customFormat="1" ht="19.5" customHeight="1">
      <c r="A35" s="28">
        <v>31</v>
      </c>
      <c r="B35" s="28">
        <v>4</v>
      </c>
      <c r="C35" s="21">
        <v>39</v>
      </c>
      <c r="D35" s="22" t="s">
        <v>153</v>
      </c>
      <c r="E35" s="23" t="s">
        <v>154</v>
      </c>
      <c r="F35" s="24" t="s">
        <v>155</v>
      </c>
      <c r="G35" s="25" t="s">
        <v>140</v>
      </c>
      <c r="H35" s="31">
        <v>0.008983796296296297</v>
      </c>
      <c r="I35" s="31">
        <v>0.008560185185185185</v>
      </c>
      <c r="J35" s="31">
        <v>0.0004108796296296296</v>
      </c>
      <c r="K35" s="31">
        <v>0.0004097222222222222</v>
      </c>
      <c r="L35" s="31"/>
      <c r="M35" s="31">
        <v>0.0073587962962962964</v>
      </c>
      <c r="N35" s="31">
        <v>0.0016099537037037037</v>
      </c>
      <c r="O35" s="31">
        <v>0.007482638888888889</v>
      </c>
      <c r="P35" s="31">
        <f t="shared" si="0"/>
        <v>0.03481597222222222</v>
      </c>
      <c r="Q35" s="30"/>
      <c r="R35" s="31">
        <f t="shared" si="1"/>
        <v>0.03481597222222222</v>
      </c>
      <c r="S35" s="31">
        <v>0.0035752314814814813</v>
      </c>
      <c r="T35" s="31">
        <v>0.0017824074074074072</v>
      </c>
      <c r="U35" s="31">
        <v>0.0034895833333333337</v>
      </c>
      <c r="V35" s="31">
        <v>0.0017534722222222222</v>
      </c>
      <c r="W35" s="31">
        <v>0.0035092592592592593</v>
      </c>
      <c r="X35" s="31">
        <f t="shared" si="2"/>
        <v>0.014109953703703703</v>
      </c>
      <c r="Y35" s="30"/>
      <c r="Z35" s="31">
        <f t="shared" si="3"/>
        <v>0.014109953703703703</v>
      </c>
      <c r="AA35" s="33">
        <f t="shared" si="4"/>
        <v>0.04892592592592592</v>
      </c>
      <c r="AB35" s="30"/>
      <c r="AC35" s="33">
        <f t="shared" si="5"/>
        <v>0.04892592592592592</v>
      </c>
      <c r="AD35" s="31">
        <f t="shared" si="6"/>
        <v>0.007878472222222217</v>
      </c>
      <c r="AE35" s="31">
        <f t="shared" si="7"/>
        <v>0.000920138888888887</v>
      </c>
    </row>
    <row r="36" spans="1:31" s="29" customFormat="1" ht="19.5" customHeight="1">
      <c r="A36" s="28">
        <v>32</v>
      </c>
      <c r="B36" s="28">
        <v>5</v>
      </c>
      <c r="C36" s="21">
        <v>38</v>
      </c>
      <c r="D36" s="26" t="s">
        <v>150</v>
      </c>
      <c r="E36" s="23" t="s">
        <v>151</v>
      </c>
      <c r="F36" s="27" t="s">
        <v>152</v>
      </c>
      <c r="G36" s="25" t="s">
        <v>140</v>
      </c>
      <c r="H36" s="31">
        <v>0.00851273148148148</v>
      </c>
      <c r="I36" s="31">
        <v>0.008373842592592592</v>
      </c>
      <c r="J36" s="31">
        <v>0.0004236111111111111</v>
      </c>
      <c r="K36" s="31">
        <v>0.0004143518518518518</v>
      </c>
      <c r="L36" s="31"/>
      <c r="M36" s="31">
        <v>0.007203703703703704</v>
      </c>
      <c r="N36" s="31">
        <v>0.0016886574074074076</v>
      </c>
      <c r="O36" s="31">
        <v>0.007952546296296296</v>
      </c>
      <c r="P36" s="31">
        <f t="shared" si="0"/>
        <v>0.034569444444444444</v>
      </c>
      <c r="Q36" s="30"/>
      <c r="R36" s="31">
        <f t="shared" si="1"/>
        <v>0.034569444444444444</v>
      </c>
      <c r="S36" s="31">
        <v>0.003666666666666667</v>
      </c>
      <c r="T36" s="31">
        <v>0.001790509259259259</v>
      </c>
      <c r="U36" s="31">
        <v>0.0035439814814814817</v>
      </c>
      <c r="V36" s="31">
        <v>0.0018171296296296297</v>
      </c>
      <c r="W36" s="31">
        <v>0.0035416666666666665</v>
      </c>
      <c r="X36" s="31">
        <f t="shared" si="2"/>
        <v>0.014359953703703705</v>
      </c>
      <c r="Y36" s="30"/>
      <c r="Z36" s="31">
        <f t="shared" si="3"/>
        <v>0.014359953703703705</v>
      </c>
      <c r="AA36" s="33">
        <f t="shared" si="4"/>
        <v>0.048929398148148145</v>
      </c>
      <c r="AB36" s="31"/>
      <c r="AC36" s="33">
        <f t="shared" si="5"/>
        <v>0.048929398148148145</v>
      </c>
      <c r="AD36" s="31">
        <f t="shared" si="6"/>
        <v>0.007881944444444441</v>
      </c>
      <c r="AE36" s="31">
        <f t="shared" si="7"/>
        <v>3.4722222222241528E-06</v>
      </c>
    </row>
    <row r="37" spans="1:31" s="29" customFormat="1" ht="19.5" customHeight="1">
      <c r="A37" s="28">
        <v>33</v>
      </c>
      <c r="B37" s="28">
        <v>6</v>
      </c>
      <c r="C37" s="21">
        <v>35</v>
      </c>
      <c r="D37" s="26" t="s">
        <v>141</v>
      </c>
      <c r="E37" s="23" t="s">
        <v>142</v>
      </c>
      <c r="F37" s="27" t="s">
        <v>143</v>
      </c>
      <c r="G37" s="25" t="s">
        <v>140</v>
      </c>
      <c r="H37" s="31">
        <v>0.008503472222222221</v>
      </c>
      <c r="I37" s="31">
        <v>0.008628472222222223</v>
      </c>
      <c r="J37" s="31">
        <v>0.00041898148148148155</v>
      </c>
      <c r="K37" s="31">
        <v>0.00042824074074074075</v>
      </c>
      <c r="L37" s="31"/>
      <c r="M37" s="31">
        <v>0.007371527777777778</v>
      </c>
      <c r="N37" s="31">
        <v>0.0017013888888888892</v>
      </c>
      <c r="O37" s="31">
        <v>0.007513888888888889</v>
      </c>
      <c r="P37" s="31">
        <f t="shared" si="0"/>
        <v>0.03456597222222222</v>
      </c>
      <c r="Q37" s="30"/>
      <c r="R37" s="31">
        <f t="shared" si="1"/>
        <v>0.03456597222222222</v>
      </c>
      <c r="S37" s="31">
        <v>0.003716435185185185</v>
      </c>
      <c r="T37" s="31">
        <v>0.001869212962962963</v>
      </c>
      <c r="U37" s="31">
        <v>0.003615740740740741</v>
      </c>
      <c r="V37" s="31">
        <v>0.0018310185185185185</v>
      </c>
      <c r="W37" s="31">
        <v>0.0035590277777777777</v>
      </c>
      <c r="X37" s="31">
        <f t="shared" si="2"/>
        <v>0.014591435185185185</v>
      </c>
      <c r="Y37" s="30"/>
      <c r="Z37" s="31">
        <f t="shared" si="3"/>
        <v>0.014591435185185185</v>
      </c>
      <c r="AA37" s="33">
        <f t="shared" si="4"/>
        <v>0.04915740740740741</v>
      </c>
      <c r="AB37" s="31"/>
      <c r="AC37" s="33">
        <f t="shared" si="5"/>
        <v>0.04915740740740741</v>
      </c>
      <c r="AD37" s="31">
        <f t="shared" si="6"/>
        <v>0.008109953703703703</v>
      </c>
      <c r="AE37" s="31">
        <f t="shared" si="7"/>
        <v>0.00022800925925926113</v>
      </c>
    </row>
    <row r="38" spans="1:31" s="29" customFormat="1" ht="19.5" customHeight="1">
      <c r="A38" s="28">
        <v>34</v>
      </c>
      <c r="B38" s="28">
        <v>7</v>
      </c>
      <c r="C38" s="21">
        <v>37</v>
      </c>
      <c r="D38" s="26" t="s">
        <v>147</v>
      </c>
      <c r="E38" s="23" t="s">
        <v>148</v>
      </c>
      <c r="F38" s="27" t="s">
        <v>149</v>
      </c>
      <c r="G38" s="25" t="s">
        <v>140</v>
      </c>
      <c r="H38" s="31">
        <v>0.008400462962962962</v>
      </c>
      <c r="I38" s="31">
        <v>0.008619212962962962</v>
      </c>
      <c r="J38" s="31">
        <v>0.0004155092592592592</v>
      </c>
      <c r="K38" s="31">
        <v>0.0004108796296296296</v>
      </c>
      <c r="L38" s="31"/>
      <c r="M38" s="31">
        <v>0.007223379629629631</v>
      </c>
      <c r="N38" s="31">
        <v>0.0019340277777777778</v>
      </c>
      <c r="O38" s="31">
        <v>0.007570601851851853</v>
      </c>
      <c r="P38" s="31">
        <f t="shared" si="0"/>
        <v>0.034574074074074077</v>
      </c>
      <c r="Q38" s="30"/>
      <c r="R38" s="31">
        <f t="shared" si="1"/>
        <v>0.034574074074074077</v>
      </c>
      <c r="S38" s="31">
        <v>0.0035914351851851854</v>
      </c>
      <c r="T38" s="31">
        <v>0.0018078703703703705</v>
      </c>
      <c r="U38" s="31">
        <v>0.0035474537037037037</v>
      </c>
      <c r="V38" s="31">
        <v>0.001790509259259259</v>
      </c>
      <c r="W38" s="31">
        <v>0.003549768518518518</v>
      </c>
      <c r="X38" s="31">
        <f t="shared" si="2"/>
        <v>0.014287037037037036</v>
      </c>
      <c r="Y38" s="30"/>
      <c r="Z38" s="31">
        <f t="shared" si="3"/>
        <v>0.014287037037037036</v>
      </c>
      <c r="AA38" s="33">
        <f t="shared" si="4"/>
        <v>0.04886111111111111</v>
      </c>
      <c r="AB38" s="30">
        <v>0.0012731481481481483</v>
      </c>
      <c r="AC38" s="33">
        <f t="shared" si="5"/>
        <v>0.05013425925925926</v>
      </c>
      <c r="AD38" s="31">
        <f t="shared" si="6"/>
        <v>0.009086805555555556</v>
      </c>
      <c r="AE38" s="31">
        <f t="shared" si="7"/>
        <v>0.0009768518518518537</v>
      </c>
    </row>
    <row r="39" spans="1:31" s="29" customFormat="1" ht="19.5" customHeight="1">
      <c r="A39" s="28">
        <v>35</v>
      </c>
      <c r="B39" s="28">
        <v>17</v>
      </c>
      <c r="C39" s="21">
        <v>18</v>
      </c>
      <c r="D39" s="26" t="s">
        <v>85</v>
      </c>
      <c r="E39" s="23" t="s">
        <v>86</v>
      </c>
      <c r="F39" s="27" t="s">
        <v>87</v>
      </c>
      <c r="G39" s="25" t="s">
        <v>36</v>
      </c>
      <c r="H39" s="31">
        <v>0.007881944444444443</v>
      </c>
      <c r="I39" s="31">
        <v>0.007848379629629629</v>
      </c>
      <c r="J39" s="31">
        <v>0.00036805555555555555</v>
      </c>
      <c r="K39" s="31">
        <v>0.00036574074074074075</v>
      </c>
      <c r="L39" s="31"/>
      <c r="M39" s="31">
        <v>0.00659837962962963</v>
      </c>
      <c r="N39" s="31">
        <v>0.0014108796296296298</v>
      </c>
      <c r="O39" s="31">
        <v>0.007956018518518519</v>
      </c>
      <c r="P39" s="31">
        <f t="shared" si="0"/>
        <v>0.032429398148148145</v>
      </c>
      <c r="Q39" s="30"/>
      <c r="R39" s="31">
        <f t="shared" si="1"/>
        <v>0.032429398148148145</v>
      </c>
      <c r="S39" s="31">
        <v>0.018025462962962962</v>
      </c>
      <c r="T39" s="31">
        <v>0.0016076388888888887</v>
      </c>
      <c r="U39" s="31">
        <v>0.0032777777777777775</v>
      </c>
      <c r="V39" s="31">
        <v>0.0016030092592592595</v>
      </c>
      <c r="W39" s="31">
        <v>0.0032303240740740743</v>
      </c>
      <c r="X39" s="31">
        <f t="shared" si="2"/>
        <v>0.02774421296296296</v>
      </c>
      <c r="Y39" s="30"/>
      <c r="Z39" s="31">
        <f t="shared" si="3"/>
        <v>0.02774421296296296</v>
      </c>
      <c r="AA39" s="33">
        <f t="shared" si="4"/>
        <v>0.06017361111111111</v>
      </c>
      <c r="AB39" s="30">
        <v>0.0016203703703703703</v>
      </c>
      <c r="AC39" s="33">
        <f t="shared" si="5"/>
        <v>0.06179398148148148</v>
      </c>
      <c r="AD39" s="31">
        <f t="shared" si="6"/>
        <v>0.020746527777777773</v>
      </c>
      <c r="AE39" s="31">
        <f t="shared" si="7"/>
        <v>0.011659722222222217</v>
      </c>
    </row>
    <row r="40" spans="1:31" s="29" customFormat="1" ht="19.5" customHeight="1">
      <c r="A40" s="28">
        <v>36</v>
      </c>
      <c r="B40" s="28">
        <v>8</v>
      </c>
      <c r="C40" s="21">
        <v>36</v>
      </c>
      <c r="D40" s="26" t="s">
        <v>144</v>
      </c>
      <c r="E40" s="23" t="s">
        <v>145</v>
      </c>
      <c r="F40" s="27" t="s">
        <v>146</v>
      </c>
      <c r="G40" s="25" t="s">
        <v>140</v>
      </c>
      <c r="H40" s="31">
        <v>0.035416666666666666</v>
      </c>
      <c r="I40" s="31">
        <v>0.009203703703703704</v>
      </c>
      <c r="J40" s="31">
        <v>0.0004293981481481482</v>
      </c>
      <c r="K40" s="31">
        <v>0.0004201388888888889</v>
      </c>
      <c r="L40" s="31"/>
      <c r="M40" s="31">
        <v>0.00762037037037037</v>
      </c>
      <c r="N40" s="31">
        <v>0.0018090277777777777</v>
      </c>
      <c r="O40" s="31">
        <v>0.009880787037037037</v>
      </c>
      <c r="P40" s="33">
        <f t="shared" si="0"/>
        <v>0.06478009259259258</v>
      </c>
      <c r="Q40" s="30"/>
      <c r="R40" s="31">
        <f t="shared" si="1"/>
        <v>0.06478009259259258</v>
      </c>
      <c r="S40" s="31">
        <v>0.004309027777777778</v>
      </c>
      <c r="T40" s="31">
        <v>0.001861111111111111</v>
      </c>
      <c r="U40" s="31">
        <v>0.0036956018518518514</v>
      </c>
      <c r="V40" s="31">
        <v>0.001820601851851852</v>
      </c>
      <c r="W40" s="31">
        <v>0.0036215277777777778</v>
      </c>
      <c r="X40" s="31">
        <f t="shared" si="2"/>
        <v>0.01530787037037037</v>
      </c>
      <c r="Y40" s="30"/>
      <c r="Z40" s="31">
        <f t="shared" si="3"/>
        <v>0.01530787037037037</v>
      </c>
      <c r="AA40" s="33">
        <f t="shared" si="4"/>
        <v>0.08008796296296296</v>
      </c>
      <c r="AB40" s="30">
        <v>0.0032407407407407406</v>
      </c>
      <c r="AC40" s="33">
        <f t="shared" si="5"/>
        <v>0.0833287037037037</v>
      </c>
      <c r="AD40" s="33">
        <f t="shared" si="6"/>
        <v>0.04228124999999999</v>
      </c>
      <c r="AE40" s="31">
        <f t="shared" si="7"/>
        <v>0.02153472222222222</v>
      </c>
    </row>
    <row r="41" spans="1:31" s="29" customFormat="1" ht="19.5" customHeight="1">
      <c r="A41" s="28" t="s">
        <v>37</v>
      </c>
      <c r="B41" s="28" t="s">
        <v>37</v>
      </c>
      <c r="C41" s="21">
        <v>5</v>
      </c>
      <c r="D41" s="26" t="s">
        <v>47</v>
      </c>
      <c r="E41" s="23" t="s">
        <v>48</v>
      </c>
      <c r="F41" s="27" t="s">
        <v>49</v>
      </c>
      <c r="G41" s="25" t="s">
        <v>36</v>
      </c>
      <c r="H41" s="31">
        <v>0.0074050925925925925</v>
      </c>
      <c r="I41" s="31">
        <v>0.007706018518518518</v>
      </c>
      <c r="J41" s="31">
        <v>0.00035069444444444444</v>
      </c>
      <c r="K41" s="31">
        <v>0.0003483796296296297</v>
      </c>
      <c r="L41" s="31"/>
      <c r="M41" s="31">
        <v>0.00635648148148148</v>
      </c>
      <c r="N41" s="31">
        <v>0.0013437500000000001</v>
      </c>
      <c r="O41" s="31">
        <v>0.006480324074074075</v>
      </c>
      <c r="P41" s="31">
        <f>SUM(H41:O41)</f>
        <v>0.02999074074074074</v>
      </c>
      <c r="Q41" s="30"/>
      <c r="R41" s="31">
        <f>SUM(P41,Q41)</f>
        <v>0.02999074074074074</v>
      </c>
      <c r="S41" s="31"/>
      <c r="T41" s="31"/>
      <c r="U41" s="31"/>
      <c r="V41" s="31"/>
      <c r="W41" s="31"/>
      <c r="X41" s="31"/>
      <c r="Y41" s="30"/>
      <c r="Z41" s="31"/>
      <c r="AA41" s="31"/>
      <c r="AB41" s="30"/>
      <c r="AC41" s="33" t="s">
        <v>25</v>
      </c>
      <c r="AD41" s="31"/>
      <c r="AE41" s="31"/>
    </row>
    <row r="42" spans="1:31" s="29" customFormat="1" ht="19.5" customHeight="1">
      <c r="A42" s="28" t="s">
        <v>37</v>
      </c>
      <c r="B42" s="28" t="s">
        <v>37</v>
      </c>
      <c r="C42" s="21">
        <v>9</v>
      </c>
      <c r="D42" s="22" t="s">
        <v>59</v>
      </c>
      <c r="E42" s="23" t="s">
        <v>60</v>
      </c>
      <c r="F42" s="24" t="s">
        <v>61</v>
      </c>
      <c r="G42" s="25" t="s">
        <v>36</v>
      </c>
      <c r="H42" s="31">
        <v>0.008072916666666667</v>
      </c>
      <c r="I42" s="31">
        <v>0.007504629629629629</v>
      </c>
      <c r="J42" s="31">
        <v>0.0003564814814814815</v>
      </c>
      <c r="K42" s="31">
        <v>0.0003611111111111111</v>
      </c>
      <c r="L42" s="31"/>
      <c r="M42" s="31"/>
      <c r="N42" s="31"/>
      <c r="O42" s="31"/>
      <c r="P42" s="31"/>
      <c r="Q42" s="30"/>
      <c r="R42" s="31"/>
      <c r="S42" s="31">
        <v>0.0032152777777777774</v>
      </c>
      <c r="T42" s="31">
        <v>0.0015949074074074075</v>
      </c>
      <c r="U42" s="31">
        <v>0.0030983796296296297</v>
      </c>
      <c r="V42" s="31">
        <v>0.001550925925925926</v>
      </c>
      <c r="W42" s="31">
        <v>0.003082175925925926</v>
      </c>
      <c r="X42" s="31">
        <f>SUM(S42:W42)</f>
        <v>0.012541666666666666</v>
      </c>
      <c r="Y42" s="30"/>
      <c r="Z42" s="31">
        <f>SUM(X42,Y42)</f>
        <v>0.012541666666666666</v>
      </c>
      <c r="AA42" s="31"/>
      <c r="AB42" s="30"/>
      <c r="AC42" s="33" t="s">
        <v>25</v>
      </c>
      <c r="AD42" s="31"/>
      <c r="AE42" s="31"/>
    </row>
    <row r="43" spans="1:31" s="29" customFormat="1" ht="19.5" customHeight="1">
      <c r="A43" s="28" t="s">
        <v>37</v>
      </c>
      <c r="B43" s="28" t="s">
        <v>37</v>
      </c>
      <c r="C43" s="21">
        <v>10</v>
      </c>
      <c r="D43" s="22" t="s">
        <v>62</v>
      </c>
      <c r="E43" s="23" t="s">
        <v>63</v>
      </c>
      <c r="F43" s="24" t="s">
        <v>64</v>
      </c>
      <c r="G43" s="25" t="s">
        <v>36</v>
      </c>
      <c r="H43" s="31"/>
      <c r="I43" s="31"/>
      <c r="J43" s="31"/>
      <c r="K43" s="31"/>
      <c r="L43" s="31"/>
      <c r="M43" s="31"/>
      <c r="N43" s="31"/>
      <c r="O43" s="31"/>
      <c r="P43" s="31"/>
      <c r="Q43" s="30"/>
      <c r="R43" s="31"/>
      <c r="S43" s="31">
        <v>0.0031400462962962966</v>
      </c>
      <c r="T43" s="31">
        <v>0.0015844907407407407</v>
      </c>
      <c r="U43" s="31">
        <v>0.003105324074074074</v>
      </c>
      <c r="V43" s="31">
        <v>0.0015775462962962963</v>
      </c>
      <c r="W43" s="31">
        <v>0.0030729166666666665</v>
      </c>
      <c r="X43" s="31">
        <f>SUM(S43:W43)</f>
        <v>0.012480324074074074</v>
      </c>
      <c r="Y43" s="30"/>
      <c r="Z43" s="31">
        <f>SUM(X43,Y43)</f>
        <v>0.012480324074074074</v>
      </c>
      <c r="AA43" s="31"/>
      <c r="AB43" s="30"/>
      <c r="AC43" s="33" t="s">
        <v>25</v>
      </c>
      <c r="AD43" s="31"/>
      <c r="AE43" s="31"/>
    </row>
    <row r="44" spans="1:31" s="29" customFormat="1" ht="19.5" customHeight="1">
      <c r="A44" s="28" t="s">
        <v>37</v>
      </c>
      <c r="B44" s="28" t="s">
        <v>37</v>
      </c>
      <c r="C44" s="21">
        <v>22</v>
      </c>
      <c r="D44" s="22" t="s">
        <v>98</v>
      </c>
      <c r="E44" s="23" t="s">
        <v>99</v>
      </c>
      <c r="F44" s="24" t="s">
        <v>100</v>
      </c>
      <c r="G44" s="25" t="s">
        <v>97</v>
      </c>
      <c r="H44" s="31">
        <v>0.0079375</v>
      </c>
      <c r="I44" s="31">
        <v>0.010768518518518518</v>
      </c>
      <c r="J44" s="31"/>
      <c r="K44" s="31"/>
      <c r="L44" s="31"/>
      <c r="M44" s="31"/>
      <c r="N44" s="31"/>
      <c r="O44" s="31"/>
      <c r="P44" s="31"/>
      <c r="Q44" s="30"/>
      <c r="R44" s="31"/>
      <c r="S44" s="31"/>
      <c r="T44" s="31"/>
      <c r="U44" s="31"/>
      <c r="V44" s="31"/>
      <c r="W44" s="31"/>
      <c r="X44" s="31"/>
      <c r="Y44" s="30"/>
      <c r="Z44" s="31"/>
      <c r="AA44" s="31"/>
      <c r="AB44" s="30"/>
      <c r="AC44" s="33" t="s">
        <v>25</v>
      </c>
      <c r="AD44" s="31"/>
      <c r="AE44" s="31"/>
    </row>
    <row r="45" spans="1:31" s="29" customFormat="1" ht="19.5" customHeight="1">
      <c r="A45" s="28" t="s">
        <v>37</v>
      </c>
      <c r="B45" s="28" t="s">
        <v>37</v>
      </c>
      <c r="C45" s="21">
        <v>23</v>
      </c>
      <c r="D45" s="26" t="s">
        <v>101</v>
      </c>
      <c r="E45" s="23" t="s">
        <v>102</v>
      </c>
      <c r="F45" s="27" t="s">
        <v>103</v>
      </c>
      <c r="G45" s="25" t="s">
        <v>97</v>
      </c>
      <c r="H45" s="31"/>
      <c r="I45" s="31"/>
      <c r="J45" s="31"/>
      <c r="K45" s="31"/>
      <c r="L45" s="31"/>
      <c r="M45" s="31"/>
      <c r="N45" s="31"/>
      <c r="O45" s="31"/>
      <c r="P45" s="31"/>
      <c r="Q45" s="30"/>
      <c r="R45" s="31"/>
      <c r="S45" s="31"/>
      <c r="T45" s="31"/>
      <c r="U45" s="31"/>
      <c r="V45" s="31"/>
      <c r="W45" s="31"/>
      <c r="X45" s="31"/>
      <c r="Y45" s="30"/>
      <c r="Z45" s="31"/>
      <c r="AA45" s="31"/>
      <c r="AB45" s="30"/>
      <c r="AC45" s="33" t="s">
        <v>25</v>
      </c>
      <c r="AD45" s="31"/>
      <c r="AE45" s="31"/>
    </row>
    <row r="46" spans="1:31" s="29" customFormat="1" ht="19.5" customHeight="1">
      <c r="A46" s="28" t="s">
        <v>37</v>
      </c>
      <c r="B46" s="28" t="s">
        <v>37</v>
      </c>
      <c r="C46" s="21">
        <v>32</v>
      </c>
      <c r="D46" s="26" t="s">
        <v>128</v>
      </c>
      <c r="E46" s="23" t="s">
        <v>129</v>
      </c>
      <c r="F46" s="27" t="s">
        <v>130</v>
      </c>
      <c r="G46" s="25" t="s">
        <v>97</v>
      </c>
      <c r="H46" s="31">
        <v>0.0079375</v>
      </c>
      <c r="I46" s="31"/>
      <c r="J46" s="31"/>
      <c r="K46" s="31"/>
      <c r="L46" s="31"/>
      <c r="M46" s="31"/>
      <c r="N46" s="31"/>
      <c r="O46" s="31"/>
      <c r="P46" s="31"/>
      <c r="Q46" s="30"/>
      <c r="R46" s="31"/>
      <c r="S46" s="31"/>
      <c r="T46" s="31"/>
      <c r="U46" s="31"/>
      <c r="V46" s="31"/>
      <c r="W46" s="31"/>
      <c r="X46" s="31"/>
      <c r="Y46" s="30"/>
      <c r="Z46" s="31"/>
      <c r="AA46" s="33"/>
      <c r="AB46" s="30"/>
      <c r="AC46" s="33" t="s">
        <v>25</v>
      </c>
      <c r="AD46" s="31"/>
      <c r="AE46" s="31"/>
    </row>
    <row r="47" spans="1:31" s="29" customFormat="1" ht="19.5" customHeight="1">
      <c r="A47" s="28" t="s">
        <v>37</v>
      </c>
      <c r="B47" s="28" t="s">
        <v>37</v>
      </c>
      <c r="C47" s="21">
        <v>41</v>
      </c>
      <c r="D47" s="22" t="s">
        <v>159</v>
      </c>
      <c r="E47" s="23" t="s">
        <v>160</v>
      </c>
      <c r="F47" s="24" t="s">
        <v>161</v>
      </c>
      <c r="G47" s="25" t="s">
        <v>140</v>
      </c>
      <c r="H47" s="31">
        <v>0.008363425925925925</v>
      </c>
      <c r="I47" s="31">
        <v>0.008233796296296296</v>
      </c>
      <c r="J47" s="31">
        <v>0.0003981481481481482</v>
      </c>
      <c r="K47" s="31">
        <v>0.0004027777777777777</v>
      </c>
      <c r="L47" s="31"/>
      <c r="M47" s="31"/>
      <c r="N47" s="31"/>
      <c r="O47" s="31"/>
      <c r="P47" s="31"/>
      <c r="Q47" s="30"/>
      <c r="R47" s="31"/>
      <c r="S47" s="31">
        <v>0.0036203703703703697</v>
      </c>
      <c r="T47" s="31">
        <v>0.001769675925925926</v>
      </c>
      <c r="U47" s="31">
        <v>0.0035104166666666665</v>
      </c>
      <c r="V47" s="31">
        <v>0.0017847222222222225</v>
      </c>
      <c r="W47" s="31">
        <v>0.00353125</v>
      </c>
      <c r="X47" s="31">
        <f>SUM(S47:W47)</f>
        <v>0.014216435185185184</v>
      </c>
      <c r="Y47" s="30"/>
      <c r="Z47" s="31">
        <f>SUM(X47,Y47)</f>
        <v>0.014216435185185184</v>
      </c>
      <c r="AA47" s="33"/>
      <c r="AB47" s="30"/>
      <c r="AC47" s="33" t="s">
        <v>25</v>
      </c>
      <c r="AD47" s="31"/>
      <c r="AE47" s="31"/>
    </row>
    <row r="48" spans="1:31" s="29" customFormat="1" ht="19.5" customHeight="1">
      <c r="A48" s="28" t="s">
        <v>37</v>
      </c>
      <c r="B48" s="28" t="s">
        <v>37</v>
      </c>
      <c r="C48" s="21">
        <v>42</v>
      </c>
      <c r="D48" s="26" t="s">
        <v>162</v>
      </c>
      <c r="E48" s="23" t="s">
        <v>163</v>
      </c>
      <c r="F48" s="27" t="s">
        <v>164</v>
      </c>
      <c r="G48" s="25" t="s">
        <v>140</v>
      </c>
      <c r="H48" s="31">
        <v>0.008710648148148148</v>
      </c>
      <c r="I48" s="31"/>
      <c r="J48" s="31"/>
      <c r="K48" s="31"/>
      <c r="L48" s="31"/>
      <c r="M48" s="31"/>
      <c r="N48" s="31"/>
      <c r="O48" s="31"/>
      <c r="P48" s="31"/>
      <c r="Q48" s="30"/>
      <c r="R48" s="31"/>
      <c r="S48" s="31"/>
      <c r="T48" s="31"/>
      <c r="U48" s="31"/>
      <c r="V48" s="31"/>
      <c r="W48" s="31"/>
      <c r="X48" s="31"/>
      <c r="Y48" s="30"/>
      <c r="Z48" s="31"/>
      <c r="AA48" s="33"/>
      <c r="AB48" s="30"/>
      <c r="AC48" s="33" t="s">
        <v>25</v>
      </c>
      <c r="AD48" s="31"/>
      <c r="AE48" s="31"/>
    </row>
    <row r="49" spans="1:31" s="29" customFormat="1" ht="19.5" customHeight="1">
      <c r="A49" s="28" t="s">
        <v>37</v>
      </c>
      <c r="B49" s="28" t="s">
        <v>37</v>
      </c>
      <c r="C49" s="21">
        <v>44</v>
      </c>
      <c r="D49" s="26" t="s">
        <v>168</v>
      </c>
      <c r="E49" s="23" t="s">
        <v>169</v>
      </c>
      <c r="F49" s="27" t="s">
        <v>170</v>
      </c>
      <c r="G49" s="25" t="s">
        <v>140</v>
      </c>
      <c r="H49" s="31">
        <v>0.009546296296296296</v>
      </c>
      <c r="I49" s="31">
        <v>0.009114583333333334</v>
      </c>
      <c r="J49" s="31">
        <v>0.0004259259259259259</v>
      </c>
      <c r="K49" s="31">
        <v>0.0004166666666666667</v>
      </c>
      <c r="L49" s="31"/>
      <c r="M49" s="31">
        <v>0.008255787037037037</v>
      </c>
      <c r="N49" s="31">
        <v>0.0018553240740740743</v>
      </c>
      <c r="O49" s="31">
        <v>0.008780092592592591</v>
      </c>
      <c r="P49" s="31">
        <f>SUM(H49:O49)</f>
        <v>0.03839467592592593</v>
      </c>
      <c r="Q49" s="30"/>
      <c r="R49" s="31">
        <f>SUM(P49,Q49)</f>
        <v>0.03839467592592593</v>
      </c>
      <c r="S49" s="31">
        <v>0.003916666666666666</v>
      </c>
      <c r="T49" s="31">
        <v>0.0019467592592592592</v>
      </c>
      <c r="U49" s="31">
        <v>0.0038194444444444443</v>
      </c>
      <c r="V49" s="31">
        <v>0.001966435185185185</v>
      </c>
      <c r="W49" s="31"/>
      <c r="X49" s="31"/>
      <c r="Y49" s="30"/>
      <c r="Z49" s="31"/>
      <c r="AA49" s="33"/>
      <c r="AB49" s="30"/>
      <c r="AC49" s="33" t="s">
        <v>25</v>
      </c>
      <c r="AD49" s="31"/>
      <c r="AE49" s="31"/>
    </row>
    <row r="50" spans="1:31" s="29" customFormat="1" ht="19.5" customHeight="1">
      <c r="A50" s="28"/>
      <c r="B50" s="28"/>
      <c r="C50" s="21"/>
      <c r="D50" s="26"/>
      <c r="E50" s="23"/>
      <c r="F50" s="27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0"/>
      <c r="R50" s="31"/>
      <c r="S50" s="31"/>
      <c r="T50" s="31"/>
      <c r="U50" s="31"/>
      <c r="V50" s="31"/>
      <c r="W50" s="31"/>
      <c r="X50" s="31"/>
      <c r="Y50" s="30"/>
      <c r="Z50" s="31"/>
      <c r="AA50" s="33"/>
      <c r="AB50" s="30"/>
      <c r="AC50" s="33"/>
      <c r="AD50" s="31"/>
      <c r="AE50" s="31"/>
    </row>
    <row r="51" spans="1:31" s="29" customFormat="1" ht="19.5" customHeight="1">
      <c r="A51" s="28"/>
      <c r="B51" s="28"/>
      <c r="C51" s="21"/>
      <c r="D51" s="22"/>
      <c r="E51" s="23"/>
      <c r="F51" s="24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0"/>
      <c r="R51" s="31"/>
      <c r="S51" s="31"/>
      <c r="T51" s="31"/>
      <c r="U51" s="31"/>
      <c r="V51" s="31"/>
      <c r="W51" s="31"/>
      <c r="X51" s="31"/>
      <c r="Y51" s="30"/>
      <c r="Z51" s="31"/>
      <c r="AA51" s="33"/>
      <c r="AB51" s="30"/>
      <c r="AC51" s="33"/>
      <c r="AD51" s="31"/>
      <c r="AE51" s="31"/>
    </row>
    <row r="52" spans="1:31" s="29" customFormat="1" ht="19.5" customHeight="1">
      <c r="A52" s="28"/>
      <c r="B52" s="28"/>
      <c r="C52" s="21"/>
      <c r="D52" s="22"/>
      <c r="E52" s="23"/>
      <c r="F52" s="24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0"/>
      <c r="R52" s="31"/>
      <c r="S52" s="31"/>
      <c r="T52" s="31"/>
      <c r="U52" s="31"/>
      <c r="V52" s="31"/>
      <c r="W52" s="31"/>
      <c r="X52" s="31"/>
      <c r="Y52" s="30"/>
      <c r="Z52" s="31"/>
      <c r="AA52" s="33"/>
      <c r="AB52" s="30"/>
      <c r="AC52" s="33"/>
      <c r="AD52" s="31"/>
      <c r="AE52" s="31"/>
    </row>
    <row r="53" spans="1:31" s="29" customFormat="1" ht="19.5" customHeight="1">
      <c r="A53" s="28"/>
      <c r="B53" s="28"/>
      <c r="C53" s="21"/>
      <c r="D53" s="22"/>
      <c r="E53" s="23"/>
      <c r="F53" s="24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0"/>
      <c r="R53" s="31"/>
      <c r="S53" s="31"/>
      <c r="T53" s="31"/>
      <c r="U53" s="31"/>
      <c r="V53" s="31"/>
      <c r="W53" s="31"/>
      <c r="X53" s="31"/>
      <c r="Y53" s="30"/>
      <c r="Z53" s="31"/>
      <c r="AA53" s="33"/>
      <c r="AB53" s="30"/>
      <c r="AC53" s="33"/>
      <c r="AD53" s="31"/>
      <c r="AE53" s="31"/>
    </row>
    <row r="54" spans="1:31" s="29" customFormat="1" ht="19.5" customHeight="1">
      <c r="A54" s="28"/>
      <c r="B54" s="28"/>
      <c r="C54" s="21"/>
      <c r="D54" s="22"/>
      <c r="E54" s="23"/>
      <c r="F54" s="24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0"/>
      <c r="R54" s="31"/>
      <c r="S54" s="31"/>
      <c r="T54" s="31"/>
      <c r="U54" s="31"/>
      <c r="V54" s="31"/>
      <c r="W54" s="31"/>
      <c r="X54" s="31"/>
      <c r="Y54" s="30"/>
      <c r="Z54" s="31"/>
      <c r="AA54" s="33"/>
      <c r="AB54" s="30"/>
      <c r="AC54" s="33"/>
      <c r="AD54" s="31"/>
      <c r="AE54" s="31"/>
    </row>
    <row r="55" spans="1:31" s="29" customFormat="1" ht="19.5" customHeight="1">
      <c r="A55" s="28"/>
      <c r="B55" s="28"/>
      <c r="C55" s="21"/>
      <c r="D55" s="26"/>
      <c r="E55" s="23"/>
      <c r="F55" s="27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0"/>
      <c r="R55" s="31"/>
      <c r="S55" s="31"/>
      <c r="T55" s="31"/>
      <c r="U55" s="31"/>
      <c r="V55" s="31"/>
      <c r="W55" s="31"/>
      <c r="X55" s="31"/>
      <c r="Y55" s="30"/>
      <c r="Z55" s="31"/>
      <c r="AA55" s="33"/>
      <c r="AB55" s="30"/>
      <c r="AC55" s="33"/>
      <c r="AD55" s="31"/>
      <c r="AE55" s="31"/>
    </row>
    <row r="56" spans="1:31" s="29" customFormat="1" ht="19.5" customHeight="1">
      <c r="A56" s="28"/>
      <c r="B56" s="28"/>
      <c r="C56" s="21"/>
      <c r="D56" s="22"/>
      <c r="E56" s="23"/>
      <c r="F56" s="24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0"/>
      <c r="R56" s="31"/>
      <c r="S56" s="31"/>
      <c r="T56" s="31"/>
      <c r="U56" s="31"/>
      <c r="V56" s="31"/>
      <c r="W56" s="31"/>
      <c r="X56" s="31"/>
      <c r="Y56" s="30"/>
      <c r="Z56" s="31"/>
      <c r="AA56" s="33"/>
      <c r="AB56" s="30"/>
      <c r="AC56" s="33"/>
      <c r="AD56" s="31"/>
      <c r="AE56" s="31"/>
    </row>
    <row r="57" spans="1:31" s="29" customFormat="1" ht="19.5" customHeight="1">
      <c r="A57" s="28"/>
      <c r="B57" s="28"/>
      <c r="C57" s="21"/>
      <c r="D57" s="22"/>
      <c r="E57" s="23"/>
      <c r="F57" s="24"/>
      <c r="G57" s="25"/>
      <c r="H57" s="31"/>
      <c r="I57" s="31"/>
      <c r="J57" s="31"/>
      <c r="K57" s="31"/>
      <c r="L57" s="31"/>
      <c r="M57" s="31"/>
      <c r="N57" s="31"/>
      <c r="O57" s="31"/>
      <c r="P57" s="31"/>
      <c r="Q57" s="30"/>
      <c r="R57" s="31"/>
      <c r="S57" s="31"/>
      <c r="T57" s="31"/>
      <c r="U57" s="31"/>
      <c r="V57" s="31"/>
      <c r="W57" s="31"/>
      <c r="X57" s="31"/>
      <c r="Y57" s="30"/>
      <c r="Z57" s="31"/>
      <c r="AA57" s="33"/>
      <c r="AB57" s="30"/>
      <c r="AC57" s="33"/>
      <c r="AD57" s="31"/>
      <c r="AE57" s="31"/>
    </row>
    <row r="58" spans="1:31" s="29" customFormat="1" ht="19.5" customHeight="1">
      <c r="A58" s="28"/>
      <c r="B58" s="28"/>
      <c r="C58" s="21"/>
      <c r="D58" s="26"/>
      <c r="E58" s="23"/>
      <c r="F58" s="27"/>
      <c r="G58" s="25"/>
      <c r="H58" s="31"/>
      <c r="I58" s="31"/>
      <c r="J58" s="31"/>
      <c r="K58" s="31"/>
      <c r="L58" s="31"/>
      <c r="M58" s="31"/>
      <c r="N58" s="31"/>
      <c r="O58" s="31"/>
      <c r="P58" s="31"/>
      <c r="Q58" s="30"/>
      <c r="R58" s="31"/>
      <c r="S58" s="31"/>
      <c r="T58" s="31"/>
      <c r="U58" s="31"/>
      <c r="V58" s="31"/>
      <c r="W58" s="31"/>
      <c r="X58" s="31"/>
      <c r="Y58" s="30"/>
      <c r="Z58" s="31"/>
      <c r="AA58" s="33"/>
      <c r="AB58" s="30"/>
      <c r="AC58" s="33"/>
      <c r="AD58" s="31"/>
      <c r="AE58" s="31"/>
    </row>
    <row r="59" spans="1:31" s="29" customFormat="1" ht="19.5" customHeight="1">
      <c r="A59" s="28"/>
      <c r="B59" s="28"/>
      <c r="C59" s="21"/>
      <c r="D59" s="22"/>
      <c r="E59" s="23"/>
      <c r="F59" s="27"/>
      <c r="G59" s="25"/>
      <c r="H59" s="31"/>
      <c r="I59" s="31"/>
      <c r="J59" s="31"/>
      <c r="K59" s="31"/>
      <c r="L59" s="31"/>
      <c r="M59" s="31"/>
      <c r="N59" s="31"/>
      <c r="O59" s="31"/>
      <c r="P59" s="31"/>
      <c r="Q59" s="30"/>
      <c r="R59" s="31"/>
      <c r="S59" s="31"/>
      <c r="T59" s="31"/>
      <c r="U59" s="31"/>
      <c r="V59" s="31"/>
      <c r="W59" s="31"/>
      <c r="X59" s="31"/>
      <c r="Y59" s="30"/>
      <c r="Z59" s="31"/>
      <c r="AA59" s="33"/>
      <c r="AB59" s="30"/>
      <c r="AC59" s="33"/>
      <c r="AD59" s="31"/>
      <c r="AE59" s="31"/>
    </row>
    <row r="60" spans="1:31" s="29" customFormat="1" ht="19.5" customHeight="1">
      <c r="A60" s="28"/>
      <c r="B60" s="28"/>
      <c r="C60" s="21"/>
      <c r="D60" s="22"/>
      <c r="E60" s="23"/>
      <c r="F60" s="27"/>
      <c r="G60" s="25"/>
      <c r="H60" s="31"/>
      <c r="I60" s="31"/>
      <c r="J60" s="31"/>
      <c r="K60" s="31"/>
      <c r="L60" s="31"/>
      <c r="M60" s="31"/>
      <c r="N60" s="31"/>
      <c r="O60" s="31"/>
      <c r="P60" s="31"/>
      <c r="Q60" s="30"/>
      <c r="R60" s="31"/>
      <c r="S60" s="31"/>
      <c r="T60" s="31"/>
      <c r="U60" s="31"/>
      <c r="V60" s="31"/>
      <c r="W60" s="31"/>
      <c r="X60" s="31"/>
      <c r="Y60" s="30"/>
      <c r="Z60" s="31"/>
      <c r="AA60" s="33"/>
      <c r="AB60" s="30"/>
      <c r="AC60" s="33"/>
      <c r="AD60" s="31"/>
      <c r="AE60" s="31"/>
    </row>
    <row r="61" spans="1:31" s="29" customFormat="1" ht="19.5" customHeight="1">
      <c r="A61" s="28"/>
      <c r="B61" s="28"/>
      <c r="C61" s="21"/>
      <c r="D61" s="22"/>
      <c r="E61" s="23"/>
      <c r="F61" s="24"/>
      <c r="G61" s="25"/>
      <c r="H61" s="31"/>
      <c r="I61" s="31"/>
      <c r="J61" s="31"/>
      <c r="K61" s="31"/>
      <c r="L61" s="31"/>
      <c r="M61" s="31"/>
      <c r="N61" s="31"/>
      <c r="O61" s="31"/>
      <c r="P61" s="31"/>
      <c r="Q61" s="30"/>
      <c r="R61" s="31"/>
      <c r="S61" s="31"/>
      <c r="T61" s="31"/>
      <c r="U61" s="31"/>
      <c r="V61" s="31"/>
      <c r="W61" s="31"/>
      <c r="X61" s="31"/>
      <c r="Y61" s="30"/>
      <c r="Z61" s="31"/>
      <c r="AA61" s="33"/>
      <c r="AB61" s="30"/>
      <c r="AC61" s="33"/>
      <c r="AD61" s="31"/>
      <c r="AE61" s="31"/>
    </row>
    <row r="62" spans="1:31" s="29" customFormat="1" ht="19.5" customHeight="1">
      <c r="A62" s="28"/>
      <c r="B62" s="28"/>
      <c r="C62" s="21"/>
      <c r="D62" s="26"/>
      <c r="E62" s="23"/>
      <c r="F62" s="27"/>
      <c r="G62" s="25"/>
      <c r="H62" s="31"/>
      <c r="I62" s="31"/>
      <c r="J62" s="31"/>
      <c r="K62" s="31"/>
      <c r="L62" s="31"/>
      <c r="M62" s="31"/>
      <c r="N62" s="31"/>
      <c r="O62" s="31"/>
      <c r="P62" s="31"/>
      <c r="Q62" s="30"/>
      <c r="R62" s="31"/>
      <c r="S62" s="31"/>
      <c r="T62" s="31"/>
      <c r="U62" s="31"/>
      <c r="V62" s="31"/>
      <c r="W62" s="31"/>
      <c r="X62" s="31"/>
      <c r="Y62" s="30"/>
      <c r="Z62" s="31"/>
      <c r="AA62" s="33"/>
      <c r="AB62" s="30"/>
      <c r="AC62" s="33"/>
      <c r="AD62" s="31"/>
      <c r="AE62" s="31"/>
    </row>
    <row r="63" spans="1:31" s="29" customFormat="1" ht="19.5" customHeight="1">
      <c r="A63" s="28"/>
      <c r="B63" s="28"/>
      <c r="C63" s="21"/>
      <c r="D63" s="26"/>
      <c r="E63" s="23"/>
      <c r="F63" s="27"/>
      <c r="G63" s="25"/>
      <c r="H63" s="31"/>
      <c r="I63" s="31"/>
      <c r="J63" s="31"/>
      <c r="K63" s="31"/>
      <c r="L63" s="31"/>
      <c r="M63" s="31"/>
      <c r="N63" s="31"/>
      <c r="O63" s="31"/>
      <c r="P63" s="31"/>
      <c r="Q63" s="30"/>
      <c r="R63" s="31"/>
      <c r="S63" s="31"/>
      <c r="T63" s="31"/>
      <c r="U63" s="31"/>
      <c r="V63" s="31"/>
      <c r="W63" s="31"/>
      <c r="X63" s="31"/>
      <c r="Y63" s="30"/>
      <c r="Z63" s="31"/>
      <c r="AA63" s="33"/>
      <c r="AB63" s="30"/>
      <c r="AC63" s="33"/>
      <c r="AD63" s="31"/>
      <c r="AE63" s="31"/>
    </row>
    <row r="64" ht="13.5">
      <c r="AC64" s="34"/>
    </row>
  </sheetData>
  <sheetProtection/>
  <autoFilter ref="A4:AE55">
    <sortState ref="A5:AE64">
      <sortCondition sortBy="value" ref="A5:A64"/>
    </sortState>
  </autoFilter>
  <mergeCells count="14">
    <mergeCell ref="AA2:AC3"/>
    <mergeCell ref="AD2:AD4"/>
    <mergeCell ref="F2:F4"/>
    <mergeCell ref="G2:G4"/>
    <mergeCell ref="H2:O3"/>
    <mergeCell ref="P2:R3"/>
    <mergeCell ref="S2:W3"/>
    <mergeCell ref="X2:Z3"/>
    <mergeCell ref="AE2:AE4"/>
    <mergeCell ref="A2:A4"/>
    <mergeCell ref="C2:C4"/>
    <mergeCell ref="D2:D4"/>
    <mergeCell ref="E2:E4"/>
    <mergeCell ref="B2:B4"/>
  </mergeCells>
  <conditionalFormatting sqref="A5:IV63">
    <cfRule type="expression" priority="1" dxfId="1" stopIfTrue="1">
      <formula>MOD(ROW(),2)=0</formula>
    </cfRule>
  </conditionalFormatting>
  <dataValidations count="1">
    <dataValidation allowBlank="1" showInputMessage="1" showErrorMessage="1" imeMode="hiragana" sqref="D45:D63 E5:F63 D16:D42 D5:D1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多比羅 二三男</dc:creator>
  <cp:keywords/>
  <dc:description/>
  <cp:lastModifiedBy>tahiraf</cp:lastModifiedBy>
  <cp:lastPrinted>2008-04-14T04:28:38Z</cp:lastPrinted>
  <dcterms:created xsi:type="dcterms:W3CDTF">2003-04-10T03:04:44Z</dcterms:created>
  <dcterms:modified xsi:type="dcterms:W3CDTF">2010-11-08T01:56:13Z</dcterms:modified>
  <cp:category/>
  <cp:version/>
  <cp:contentType/>
  <cp:contentStatus/>
</cp:coreProperties>
</file>