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9185" yWindow="30" windowWidth="25275" windowHeight="10635" activeTab="0"/>
  </bookViews>
  <sheets>
    <sheet name="速報" sheetId="1" r:id="rId1"/>
    <sheet name="ペナルティ" sheetId="2" r:id="rId2"/>
    <sheet name="Sheet3" sheetId="3" r:id="rId3"/>
  </sheets>
  <definedNames>
    <definedName name="_xlnm._FilterDatabase" localSheetId="0" hidden="1">'速報'!$A$4:$AN$50</definedName>
    <definedName name="_xlnm.Print_Area" localSheetId="0">'速報'!$A$1:$AJ$59</definedName>
  </definedNames>
  <calcPr fullCalcOnLoad="1"/>
</workbook>
</file>

<file path=xl/sharedStrings.xml><?xml version="1.0" encoding="utf-8"?>
<sst xmlns="http://schemas.openxmlformats.org/spreadsheetml/2006/main" count="290" uniqueCount="210">
  <si>
    <t>SS3</t>
  </si>
  <si>
    <t>Day 1</t>
  </si>
  <si>
    <t>Day 1Total</t>
  </si>
  <si>
    <t>Day 2</t>
  </si>
  <si>
    <t>Day 2Total</t>
  </si>
  <si>
    <t>SS6</t>
  </si>
  <si>
    <t>Retired</t>
  </si>
  <si>
    <t>SS4</t>
  </si>
  <si>
    <t>SS5</t>
  </si>
  <si>
    <t>JN-4</t>
  </si>
  <si>
    <t>JN-3</t>
  </si>
  <si>
    <t>JN-2</t>
  </si>
  <si>
    <t>JN-1</t>
  </si>
  <si>
    <t>SS9</t>
  </si>
  <si>
    <t>SS12</t>
  </si>
  <si>
    <t>奴田原　文雄</t>
  </si>
  <si>
    <t>佐藤　忠宜</t>
  </si>
  <si>
    <t>勝田　範彦</t>
  </si>
  <si>
    <t>足立　さやか</t>
  </si>
  <si>
    <t>柳澤　宏至</t>
  </si>
  <si>
    <t>中原　祥雅</t>
  </si>
  <si>
    <t>杉村　哲郎</t>
  </si>
  <si>
    <t>立久井　和子</t>
  </si>
  <si>
    <t>小舘　優貴</t>
  </si>
  <si>
    <t>館山　昌靖</t>
  </si>
  <si>
    <t>大西　康弘</t>
  </si>
  <si>
    <t>市野　諮</t>
  </si>
  <si>
    <t>染宮　弘和</t>
  </si>
  <si>
    <t>朝倉　宏志</t>
  </si>
  <si>
    <t>高橋　巧</t>
  </si>
  <si>
    <t>福永　修</t>
  </si>
  <si>
    <t>奥村　久継</t>
  </si>
  <si>
    <t>村田　康介</t>
  </si>
  <si>
    <t>宇田　圭佑</t>
  </si>
  <si>
    <t>石川　恭啓</t>
  </si>
  <si>
    <t>筒井　克彦</t>
  </si>
  <si>
    <t>石田　裕一</t>
  </si>
  <si>
    <t>明治　慎太郎</t>
  </si>
  <si>
    <t>木村　裕介</t>
  </si>
  <si>
    <t>佐瀬　拓野</t>
  </si>
  <si>
    <t>石川　昌平</t>
  </si>
  <si>
    <t>香川　秀樹</t>
  </si>
  <si>
    <t>漆戸　あゆみ</t>
  </si>
  <si>
    <t>曽根　崇仁</t>
  </si>
  <si>
    <t>眞貝　知志</t>
  </si>
  <si>
    <t>田中　直哉</t>
  </si>
  <si>
    <t>松原　久</t>
  </si>
  <si>
    <t>鈴木　尚</t>
  </si>
  <si>
    <t>山岸　典将</t>
  </si>
  <si>
    <t>森　博喜</t>
  </si>
  <si>
    <t>藤綱　和敏</t>
  </si>
  <si>
    <t>高橋　悟志</t>
  </si>
  <si>
    <t>箕作　裕子</t>
  </si>
  <si>
    <t>天野　智之</t>
  </si>
  <si>
    <t>井上　裕紀子</t>
  </si>
  <si>
    <t>岡田　孝一</t>
  </si>
  <si>
    <t>大谷　美紀夫</t>
  </si>
  <si>
    <t>南野　保</t>
  </si>
  <si>
    <t>加藤　辰弥</t>
  </si>
  <si>
    <t>川名　賢</t>
  </si>
  <si>
    <t>藤田　幸弘</t>
  </si>
  <si>
    <t>藤田　彩子</t>
  </si>
  <si>
    <t>本名　修也</t>
  </si>
  <si>
    <t>湊　比呂美</t>
  </si>
  <si>
    <t>増川　智</t>
  </si>
  <si>
    <t>赤木　弥生</t>
  </si>
  <si>
    <t>中西　昌人</t>
  </si>
  <si>
    <t>藤田　めぐみ</t>
  </si>
  <si>
    <t>田中　伸幸</t>
  </si>
  <si>
    <t>遠山　裕美子</t>
  </si>
  <si>
    <t>鎌野　賢志</t>
  </si>
  <si>
    <t>いとう　りな</t>
  </si>
  <si>
    <t>小泉　雅之</t>
  </si>
  <si>
    <t>葛西　一省</t>
  </si>
  <si>
    <t>安田　弘美</t>
  </si>
  <si>
    <t>※ｾﾞｯｹﾝ３５は、TC-2Bへの６分遅着により６０秒ﾍﾟﾅﾙﾃｨを課した。
※ｾﾞｯｹﾝ２５は、SS-7のﾌﾗｲﾝｸﾞｽﾀｰﾄにより１０秒、TC-9への１分早着により６０秒ﾍﾟﾅﾙﾃｨを課した。
※ｾﾞｯｹﾝ２４は、TC-9Bへの１分遅着により１０秒ﾍﾟﾅﾙﾃｨを課した。</t>
  </si>
  <si>
    <t>Final Classification　がんばろう！福島MSCCラリー2012（round3）</t>
  </si>
  <si>
    <t>SS7</t>
  </si>
  <si>
    <t>SS8</t>
  </si>
  <si>
    <t>SS13</t>
  </si>
  <si>
    <t>SS14</t>
  </si>
  <si>
    <t>SS15</t>
  </si>
  <si>
    <t>SS16</t>
  </si>
  <si>
    <t>ラック名スバルSTIDLインプレッサ</t>
  </si>
  <si>
    <t>ADVAN・PIAAランサー</t>
  </si>
  <si>
    <t>CUSCO ADVAN GRB</t>
  </si>
  <si>
    <t>高山 仁</t>
  </si>
  <si>
    <t>河野 洋志</t>
  </si>
  <si>
    <t>DL☆0F☆レイルCL☆ハセプロランサー</t>
  </si>
  <si>
    <t>ハセプロCL☆DLインプレッサSTI</t>
  </si>
  <si>
    <t>鎌田　卓麻</t>
  </si>
  <si>
    <t>竹下　紀子</t>
  </si>
  <si>
    <t>TEAM NENCインプレッサ</t>
  </si>
  <si>
    <t>大嶋　治夫</t>
  </si>
  <si>
    <t>井手上　達也</t>
  </si>
  <si>
    <t>加勢eレーシングランサー</t>
  </si>
  <si>
    <t>ADVANPIAA大西ランサー</t>
  </si>
  <si>
    <t>ITZZ☆DL☆KYB☆WAKO'S☆LFインプレッサ</t>
  </si>
  <si>
    <t>牟田　周平</t>
  </si>
  <si>
    <t>加勢　直毅</t>
  </si>
  <si>
    <t>永由　元人</t>
  </si>
  <si>
    <t>馬場　裕之</t>
  </si>
  <si>
    <t>ADVAN FC ランサー</t>
  </si>
  <si>
    <t>NCRP DL インプレッサ</t>
  </si>
  <si>
    <t>Aki HATANO</t>
  </si>
  <si>
    <t>TEAM MFF GRB</t>
  </si>
  <si>
    <t>石崎　秀雄</t>
  </si>
  <si>
    <t>三谷　良一</t>
  </si>
  <si>
    <t>FC-DENKAインプレッサ</t>
  </si>
  <si>
    <t>藤川　勝行</t>
  </si>
  <si>
    <t>鈴木　和人</t>
  </si>
  <si>
    <t>がんばっぺSRSモウルランサー</t>
  </si>
  <si>
    <t>堀江　拓</t>
  </si>
  <si>
    <t>馬瀬　耕平</t>
  </si>
  <si>
    <t>TGitzzDLランサーⅦ</t>
  </si>
  <si>
    <t>Car☆XsADVAN-GRB</t>
  </si>
  <si>
    <t>山下　潤一郎</t>
  </si>
  <si>
    <t>Car☆XsBOMEX-GRB</t>
  </si>
  <si>
    <t>香川　俊哉</t>
  </si>
  <si>
    <t>SPM・DL・ブーンX4</t>
  </si>
  <si>
    <t>北川　紗衣</t>
  </si>
  <si>
    <t>EXD☆DL☆ブーボーBOON</t>
  </si>
  <si>
    <t>マッハ車検DLGセキネンミラージュ</t>
  </si>
  <si>
    <t xml:space="preserve">桝谷　知彦 </t>
  </si>
  <si>
    <t>BPF☆DL☆トクオワークスCJ4A</t>
  </si>
  <si>
    <t>上原　利宏</t>
  </si>
  <si>
    <t>郷右近　孝雄</t>
  </si>
  <si>
    <t>ＢＦ-アクションDLシビック</t>
  </si>
  <si>
    <t>ADVAN・BRIG・elf・インテグラ</t>
  </si>
  <si>
    <t>ミツバ　ラックDLセリカ</t>
  </si>
  <si>
    <t>浦　雅史</t>
  </si>
  <si>
    <t>GAZOO Racing ラック 86</t>
  </si>
  <si>
    <t>三好　秀昌</t>
  </si>
  <si>
    <t>保井　隆宏</t>
  </si>
  <si>
    <t>CUSCO ADVAN 86</t>
  </si>
  <si>
    <t>谷内　壽隆</t>
  </si>
  <si>
    <t>CUSCO ADVANプロトン</t>
  </si>
  <si>
    <t>メロンブックスDLテインBRIGインテグラ</t>
  </si>
  <si>
    <t>佐藤りあ・DUNLOP・サトリアネオ</t>
  </si>
  <si>
    <t>高崎くす子・DL・サトリアネオ</t>
  </si>
  <si>
    <t>木下　聡</t>
  </si>
  <si>
    <t>ＢＦ-アクションTFTカローラ</t>
  </si>
  <si>
    <t>豊田自動織機・ラック・DL・ヴィッツG'S</t>
  </si>
  <si>
    <t>ARTAオートバックスヴィッツ</t>
  </si>
  <si>
    <t>大桃　大意</t>
  </si>
  <si>
    <t>露木　明浩</t>
  </si>
  <si>
    <t>LAMPY-J．DL．BRIG．デミオ</t>
  </si>
  <si>
    <t>ミツバWMDLラックMgヴィッツ</t>
  </si>
  <si>
    <t>キーストーンDLワンズデミオ</t>
  </si>
  <si>
    <t>YHKYBWMレイルスイフト</t>
  </si>
  <si>
    <t>小坂　典嵩</t>
  </si>
  <si>
    <t>TAKUMI CRAFT ADVAN　KYB　Vitz</t>
  </si>
  <si>
    <t>エムスポーツDASHデミオ1</t>
  </si>
  <si>
    <t>YHクスコitzzフォルテックVitz</t>
  </si>
  <si>
    <t>BRIGヨシダ工房栗原コルト</t>
  </si>
  <si>
    <t>蔭山　恵</t>
  </si>
  <si>
    <t>テイクスTKSワコーズヴィッツ</t>
  </si>
  <si>
    <t>アンフィニ∞ＶitzⅡ</t>
  </si>
  <si>
    <t>エムスポーツDASHデミオ2</t>
  </si>
  <si>
    <t>F1オートテイン兄貴ストーリア</t>
  </si>
  <si>
    <t>鷲尾　俊一</t>
  </si>
  <si>
    <t>鈴木　隆司</t>
  </si>
  <si>
    <t>ワコーDL KYB ストーリア</t>
  </si>
  <si>
    <t>高篠　孝介</t>
  </si>
  <si>
    <t>出口　毅厳</t>
  </si>
  <si>
    <t>匠クラフトバンキッシュヴィッツ</t>
  </si>
  <si>
    <t>室田　仁</t>
  </si>
  <si>
    <t>島崎　将徳</t>
  </si>
  <si>
    <t>DUC-ちのねスポーツVitz</t>
  </si>
  <si>
    <t>島﨑　祥一</t>
  </si>
  <si>
    <t>菊池　正樹</t>
  </si>
  <si>
    <t>ちのねスポーツワコーズVitz</t>
  </si>
  <si>
    <t>海老原　幸一</t>
  </si>
  <si>
    <t>多比羅二三男</t>
  </si>
  <si>
    <t>ＳＭａＳＨストーリアＸ４</t>
  </si>
  <si>
    <t>新井　理之</t>
  </si>
  <si>
    <t>田巻　明宏</t>
  </si>
  <si>
    <t>三菱ランサー</t>
  </si>
  <si>
    <t>INV2</t>
  </si>
  <si>
    <t>入夏　高志</t>
  </si>
  <si>
    <t>佐竹　尚子</t>
  </si>
  <si>
    <t>ASE-ARM　マーチ12SR</t>
  </si>
  <si>
    <t>INV1</t>
  </si>
  <si>
    <t>須藤　浩志</t>
  </si>
  <si>
    <t>児山　信夫</t>
  </si>
  <si>
    <t>SMaSHコマツDLシビックR</t>
  </si>
  <si>
    <t>SS Time</t>
  </si>
  <si>
    <t>Penalty</t>
  </si>
  <si>
    <t>Total</t>
  </si>
  <si>
    <t>Class
DayPoint</t>
  </si>
  <si>
    <t>SS10</t>
  </si>
  <si>
    <t>SS11</t>
  </si>
  <si>
    <t>day1</t>
  </si>
  <si>
    <t>day2</t>
  </si>
  <si>
    <t>total</t>
  </si>
  <si>
    <t>total
point</t>
  </si>
  <si>
    <t>-</t>
  </si>
  <si>
    <t>Overall
Position</t>
  </si>
  <si>
    <t>Class
Position</t>
  </si>
  <si>
    <t>Car No.</t>
  </si>
  <si>
    <t>Driver</t>
  </si>
  <si>
    <t>Co-driver</t>
  </si>
  <si>
    <t>Vehicle</t>
  </si>
  <si>
    <t>Class</t>
  </si>
  <si>
    <t>RallyTotal</t>
  </si>
  <si>
    <t>Ｄｉｆｆｅｒｅｎｃｅ from leader</t>
  </si>
  <si>
    <t>Ｄｉｆｆｅｒｅｎｃｅ from previous position</t>
  </si>
  <si>
    <t>class</t>
  </si>
  <si>
    <t>SS1</t>
  </si>
  <si>
    <t>SS2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</si>
</sst>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:ss.0\ "/>
    <numFmt numFmtId="177" formatCode="m:ss.0"/>
    <numFmt numFmtId="178" formatCode="m:ss"/>
    <numFmt numFmtId="179" formatCode="[&gt;=0.0416666666666666]h&quot;h&quot;mm&quot;m&quot;ss.0&quot;s&quot;;mm&quot;m&quot;ss.0&quot;s&quot;"/>
    <numFmt numFmtId="180" formatCode="hh:mm:ss"/>
    <numFmt numFmtId="181" formatCode="m:ss.0\ "/>
    <numFmt numFmtId="182" formatCode=";;;"/>
    <numFmt numFmtId="183" formatCode="m:ss\ "/>
    <numFmt numFmtId="184" formatCode="h:mm:ss.0"/>
    <numFmt numFmtId="185" formatCode="h:m:ss.0"/>
    <numFmt numFmtId="186" formatCode="#,##0_ "/>
    <numFmt numFmtId="187" formatCode="ss.0"/>
    <numFmt numFmtId="188" formatCode="[&lt;100]#0.0;[&lt;10000]#0&quot;:&quot;00.0;0&quot;:&quot;00&quot;:&quot;00.0"/>
    <numFmt numFmtId="189" formatCode="s.0"/>
    <numFmt numFmtId="190" formatCode="#,##0;&quot;△ &quot;#,##0;"/>
    <numFmt numFmtId="191" formatCode="0.0"/>
    <numFmt numFmtId="192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183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86" fontId="5" fillId="0" borderId="10" xfId="0" applyNumberFormat="1" applyFont="1" applyFill="1" applyBorder="1" applyAlignment="1" applyProtection="1">
      <alignment vertical="center"/>
      <protection locked="0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49" fontId="5" fillId="0" borderId="10" xfId="0" applyNumberFormat="1" applyFont="1" applyFill="1" applyBorder="1" applyAlignment="1" applyProtection="1">
      <alignment vertical="center" shrinkToFit="1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86" fontId="5" fillId="0" borderId="10" xfId="0" applyNumberFormat="1" applyFont="1" applyFill="1" applyBorder="1" applyAlignment="1" applyProtection="1">
      <alignment horizontal="center" vertical="center"/>
      <protection locked="0"/>
    </xf>
    <xf numFmtId="186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/>
      <protection locked="0"/>
    </xf>
    <xf numFmtId="49" fontId="5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3" fontId="3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4" borderId="17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18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183" fontId="2" fillId="33" borderId="12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181" fontId="2" fillId="33" borderId="12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47" fontId="3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/>
    </xf>
    <xf numFmtId="192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5"/>
  <sheetViews>
    <sheetView tabSelected="1" view="pageBreakPreview" zoomScale="70" zoomScaleNormal="75" zoomScaleSheetLayoutView="70" zoomScalePageLayoutView="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2" sqref="A2:A4"/>
    </sheetView>
  </sheetViews>
  <sheetFormatPr defaultColWidth="9.00390625" defaultRowHeight="13.5"/>
  <cols>
    <col min="1" max="2" width="8.50390625" style="29" customWidth="1"/>
    <col min="3" max="3" width="5.00390625" style="29" customWidth="1"/>
    <col min="4" max="4" width="18.375" style="30" customWidth="1"/>
    <col min="5" max="5" width="18.375" style="29" customWidth="1"/>
    <col min="6" max="6" width="52.875" style="30" customWidth="1"/>
    <col min="7" max="7" width="9.00390625" style="29" customWidth="1"/>
    <col min="8" max="17" width="12.25390625" style="29" customWidth="1"/>
    <col min="18" max="18" width="12.25390625" style="31" customWidth="1"/>
    <col min="19" max="28" width="12.25390625" style="29" customWidth="1"/>
    <col min="29" max="29" width="12.25390625" style="31" customWidth="1"/>
    <col min="30" max="31" width="12.25390625" style="29" customWidth="1"/>
    <col min="32" max="32" width="12.25390625" style="32" customWidth="1"/>
    <col min="33" max="33" width="12.25390625" style="29" customWidth="1"/>
    <col min="34" max="34" width="12.25390625" style="32" customWidth="1"/>
    <col min="35" max="36" width="13.625" style="29" customWidth="1"/>
    <col min="37" max="40" width="9.00390625" style="33" customWidth="1"/>
    <col min="41" max="16384" width="9.00390625" style="30" customWidth="1"/>
  </cols>
  <sheetData>
    <row r="1" spans="1:40" s="24" customFormat="1" ht="24" customHeight="1">
      <c r="A1" s="62" t="s">
        <v>76</v>
      </c>
      <c r="B1" s="60"/>
      <c r="C1" s="16"/>
      <c r="D1" s="17"/>
      <c r="E1" s="16"/>
      <c r="F1" s="18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21"/>
      <c r="S1" s="20"/>
      <c r="T1" s="20"/>
      <c r="U1" s="19"/>
      <c r="V1" s="19"/>
      <c r="W1" s="19"/>
      <c r="X1" s="19"/>
      <c r="Y1" s="19"/>
      <c r="Z1" s="19"/>
      <c r="AA1" s="19"/>
      <c r="AB1" s="20"/>
      <c r="AC1" s="21"/>
      <c r="AD1" s="20"/>
      <c r="AE1" s="20"/>
      <c r="AF1" s="22"/>
      <c r="AG1" s="20"/>
      <c r="AH1" s="22"/>
      <c r="AI1" s="23"/>
      <c r="AJ1" s="23"/>
      <c r="AK1" s="20"/>
      <c r="AL1" s="20"/>
      <c r="AM1" s="20"/>
      <c r="AN1" s="20"/>
    </row>
    <row r="2" spans="1:40" s="24" customFormat="1" ht="14.25" customHeight="1">
      <c r="A2" s="34" t="s">
        <v>197</v>
      </c>
      <c r="B2" s="34" t="s">
        <v>198</v>
      </c>
      <c r="C2" s="34" t="s">
        <v>199</v>
      </c>
      <c r="D2" s="36" t="s">
        <v>200</v>
      </c>
      <c r="E2" s="36" t="s">
        <v>201</v>
      </c>
      <c r="F2" s="36" t="s">
        <v>202</v>
      </c>
      <c r="G2" s="36" t="s">
        <v>203</v>
      </c>
      <c r="H2" s="37" t="s">
        <v>1</v>
      </c>
      <c r="I2" s="38"/>
      <c r="J2" s="38"/>
      <c r="K2" s="38"/>
      <c r="L2" s="38"/>
      <c r="M2" s="38"/>
      <c r="N2" s="38"/>
      <c r="O2" s="38"/>
      <c r="P2" s="38"/>
      <c r="Q2" s="37" t="s">
        <v>2</v>
      </c>
      <c r="R2" s="38"/>
      <c r="S2" s="38"/>
      <c r="T2" s="38"/>
      <c r="U2" s="37" t="s">
        <v>3</v>
      </c>
      <c r="V2" s="38"/>
      <c r="W2" s="38"/>
      <c r="X2" s="38"/>
      <c r="Y2" s="38"/>
      <c r="Z2" s="38"/>
      <c r="AA2" s="38"/>
      <c r="AB2" s="37" t="s">
        <v>4</v>
      </c>
      <c r="AC2" s="38"/>
      <c r="AD2" s="38"/>
      <c r="AE2" s="38"/>
      <c r="AF2" s="37" t="s">
        <v>204</v>
      </c>
      <c r="AG2" s="38"/>
      <c r="AH2" s="39"/>
      <c r="AI2" s="40" t="s">
        <v>205</v>
      </c>
      <c r="AJ2" s="40" t="s">
        <v>206</v>
      </c>
      <c r="AK2" s="41" t="s">
        <v>207</v>
      </c>
      <c r="AL2" s="42"/>
      <c r="AM2" s="42"/>
      <c r="AN2" s="43"/>
    </row>
    <row r="3" spans="1:40" s="24" customFormat="1" ht="17.25">
      <c r="A3" s="35"/>
      <c r="B3" s="35"/>
      <c r="C3" s="35"/>
      <c r="D3" s="44"/>
      <c r="E3" s="44"/>
      <c r="F3" s="44"/>
      <c r="G3" s="44"/>
      <c r="H3" s="45"/>
      <c r="I3" s="46"/>
      <c r="J3" s="46"/>
      <c r="K3" s="46"/>
      <c r="L3" s="46"/>
      <c r="M3" s="46"/>
      <c r="N3" s="46"/>
      <c r="O3" s="46"/>
      <c r="P3" s="46"/>
      <c r="Q3" s="45"/>
      <c r="R3" s="46"/>
      <c r="S3" s="46"/>
      <c r="T3" s="46"/>
      <c r="U3" s="45"/>
      <c r="V3" s="46"/>
      <c r="W3" s="46"/>
      <c r="X3" s="46"/>
      <c r="Y3" s="46"/>
      <c r="Z3" s="46"/>
      <c r="AA3" s="46"/>
      <c r="AB3" s="45"/>
      <c r="AC3" s="46"/>
      <c r="AD3" s="46"/>
      <c r="AE3" s="46"/>
      <c r="AF3" s="45"/>
      <c r="AG3" s="46"/>
      <c r="AH3" s="47"/>
      <c r="AI3" s="48"/>
      <c r="AJ3" s="48"/>
      <c r="AK3" s="49"/>
      <c r="AL3" s="50"/>
      <c r="AM3" s="50"/>
      <c r="AN3" s="51"/>
    </row>
    <row r="4" spans="1:40" s="25" customFormat="1" ht="33.75" customHeight="1">
      <c r="A4" s="35"/>
      <c r="B4" s="35"/>
      <c r="C4" s="35"/>
      <c r="D4" s="44"/>
      <c r="E4" s="44"/>
      <c r="F4" s="44"/>
      <c r="G4" s="44"/>
      <c r="H4" s="52" t="s">
        <v>208</v>
      </c>
      <c r="I4" s="53" t="s">
        <v>209</v>
      </c>
      <c r="J4" s="52" t="s">
        <v>0</v>
      </c>
      <c r="K4" s="53" t="s">
        <v>7</v>
      </c>
      <c r="L4" s="52" t="s">
        <v>8</v>
      </c>
      <c r="M4" s="53" t="s">
        <v>5</v>
      </c>
      <c r="N4" s="52" t="s">
        <v>77</v>
      </c>
      <c r="O4" s="53" t="s">
        <v>78</v>
      </c>
      <c r="P4" s="52" t="s">
        <v>13</v>
      </c>
      <c r="Q4" s="54" t="s">
        <v>186</v>
      </c>
      <c r="R4" s="55" t="s">
        <v>187</v>
      </c>
      <c r="S4" s="53" t="s">
        <v>188</v>
      </c>
      <c r="T4" s="56" t="s">
        <v>189</v>
      </c>
      <c r="U4" s="52" t="s">
        <v>190</v>
      </c>
      <c r="V4" s="53" t="s">
        <v>191</v>
      </c>
      <c r="W4" s="52" t="s">
        <v>14</v>
      </c>
      <c r="X4" s="53" t="s">
        <v>79</v>
      </c>
      <c r="Y4" s="52" t="s">
        <v>80</v>
      </c>
      <c r="Z4" s="53" t="s">
        <v>81</v>
      </c>
      <c r="AA4" s="52" t="s">
        <v>82</v>
      </c>
      <c r="AB4" s="54" t="s">
        <v>186</v>
      </c>
      <c r="AC4" s="55" t="s">
        <v>187</v>
      </c>
      <c r="AD4" s="53" t="s">
        <v>188</v>
      </c>
      <c r="AE4" s="56" t="s">
        <v>189</v>
      </c>
      <c r="AF4" s="57" t="s">
        <v>186</v>
      </c>
      <c r="AG4" s="54" t="s">
        <v>187</v>
      </c>
      <c r="AH4" s="57" t="s">
        <v>188</v>
      </c>
      <c r="AI4" s="48"/>
      <c r="AJ4" s="48"/>
      <c r="AK4" s="58" t="s">
        <v>192</v>
      </c>
      <c r="AL4" s="58" t="s">
        <v>193</v>
      </c>
      <c r="AM4" s="59" t="s">
        <v>194</v>
      </c>
      <c r="AN4" s="59" t="s">
        <v>195</v>
      </c>
    </row>
    <row r="5" spans="1:40" s="27" customFormat="1" ht="19.5" customHeight="1">
      <c r="A5" s="10">
        <v>1</v>
      </c>
      <c r="B5" s="10">
        <v>1</v>
      </c>
      <c r="C5" s="11">
        <v>1</v>
      </c>
      <c r="D5" s="5" t="s">
        <v>17</v>
      </c>
      <c r="E5" s="6" t="s">
        <v>18</v>
      </c>
      <c r="F5" s="7" t="s">
        <v>83</v>
      </c>
      <c r="G5" s="12" t="s">
        <v>9</v>
      </c>
      <c r="H5" s="2">
        <v>0.004386574074074074</v>
      </c>
      <c r="I5" s="2">
        <v>0.0059479166666666665</v>
      </c>
      <c r="J5" s="2">
        <v>0.004306712962962963</v>
      </c>
      <c r="K5" s="2">
        <v>0.005938657407407406</v>
      </c>
      <c r="L5" s="2">
        <v>0.00034606481481481484</v>
      </c>
      <c r="M5" s="2">
        <v>0.002729166666666666</v>
      </c>
      <c r="N5" s="2">
        <v>0.00034490740740740743</v>
      </c>
      <c r="O5" s="2">
        <v>0.002694444444444444</v>
      </c>
      <c r="P5" s="2">
        <v>0.00034606481481481484</v>
      </c>
      <c r="Q5" s="2">
        <f>SUM(H5:P5)</f>
        <v>0.027040509259259264</v>
      </c>
      <c r="R5" s="1"/>
      <c r="S5" s="2">
        <f>SUM(Q5,R5)</f>
        <v>0.027040509259259264</v>
      </c>
      <c r="T5" s="63">
        <v>3</v>
      </c>
      <c r="U5" s="2">
        <v>0.0013506944444444445</v>
      </c>
      <c r="V5" s="2">
        <v>0.003100694444444444</v>
      </c>
      <c r="W5" s="2">
        <v>0.0015613425925925927</v>
      </c>
      <c r="X5" s="2">
        <v>0.001324074074074074</v>
      </c>
      <c r="Y5" s="2">
        <v>0.003040509259259259</v>
      </c>
      <c r="Z5" s="2">
        <v>0.0015335648148148149</v>
      </c>
      <c r="AA5" s="2">
        <v>0.0013067129629629629</v>
      </c>
      <c r="AB5" s="2">
        <f>SUM(U5:AA5)</f>
        <v>0.013217592592592592</v>
      </c>
      <c r="AC5" s="1"/>
      <c r="AD5" s="2">
        <f>SUM(AB5,AC5)</f>
        <v>0.013217592592592592</v>
      </c>
      <c r="AE5" s="63">
        <v>1</v>
      </c>
      <c r="AF5" s="3">
        <f>SUM(Q5,AB5)</f>
        <v>0.04025810185185186</v>
      </c>
      <c r="AG5" s="1"/>
      <c r="AH5" s="3">
        <f>SUM(AF5,AG5)</f>
        <v>0.04025810185185186</v>
      </c>
      <c r="AI5" s="2">
        <f>AH5-$AH$5</f>
        <v>0</v>
      </c>
      <c r="AJ5" s="2" t="s">
        <v>196</v>
      </c>
      <c r="AK5" s="26">
        <f>T5</f>
        <v>3</v>
      </c>
      <c r="AL5" s="26">
        <f>AE5</f>
        <v>1</v>
      </c>
      <c r="AM5" s="26">
        <v>15</v>
      </c>
      <c r="AN5" s="26">
        <f>SUM(AK5:AM5)</f>
        <v>19</v>
      </c>
    </row>
    <row r="6" spans="1:40" s="27" customFormat="1" ht="19.5" customHeight="1">
      <c r="A6" s="10">
        <v>2</v>
      </c>
      <c r="B6" s="10">
        <v>2</v>
      </c>
      <c r="C6" s="11">
        <v>3</v>
      </c>
      <c r="D6" s="5" t="s">
        <v>19</v>
      </c>
      <c r="E6" s="6" t="s">
        <v>20</v>
      </c>
      <c r="F6" s="7" t="s">
        <v>85</v>
      </c>
      <c r="G6" s="12" t="s">
        <v>9</v>
      </c>
      <c r="H6" s="2">
        <v>0.004413194444444444</v>
      </c>
      <c r="I6" s="2">
        <v>0.00600462962962963</v>
      </c>
      <c r="J6" s="2">
        <v>0.004273148148148148</v>
      </c>
      <c r="K6" s="2">
        <v>0.005905092592592593</v>
      </c>
      <c r="L6" s="2">
        <v>0.00034722222222222224</v>
      </c>
      <c r="M6" s="2">
        <v>0.002747685185185185</v>
      </c>
      <c r="N6" s="2">
        <v>0.00034490740740740743</v>
      </c>
      <c r="O6" s="2">
        <v>0.002694444444444444</v>
      </c>
      <c r="P6" s="2">
        <v>0.00034606481481481484</v>
      </c>
      <c r="Q6" s="2">
        <f>SUM(H6:P6)</f>
        <v>0.027076388888888893</v>
      </c>
      <c r="R6" s="1"/>
      <c r="S6" s="2">
        <f>SUM(Q6,R6)</f>
        <v>0.027076388888888893</v>
      </c>
      <c r="T6" s="63">
        <v>2</v>
      </c>
      <c r="U6" s="2">
        <v>0.0013506944444444445</v>
      </c>
      <c r="V6" s="2">
        <v>0.0031099537037037038</v>
      </c>
      <c r="W6" s="2">
        <v>0.001548611111111111</v>
      </c>
      <c r="X6" s="2">
        <v>0.0013148148148148147</v>
      </c>
      <c r="Y6" s="2">
        <v>0.0030381944444444445</v>
      </c>
      <c r="Z6" s="2">
        <v>0.0015277777777777779</v>
      </c>
      <c r="AA6" s="2">
        <v>0.0013009259259259259</v>
      </c>
      <c r="AB6" s="2">
        <f>SUM(U6:AA6)</f>
        <v>0.013190972222222222</v>
      </c>
      <c r="AC6" s="1"/>
      <c r="AD6" s="2">
        <f>SUM(AB6,AC6)</f>
        <v>0.013190972222222222</v>
      </c>
      <c r="AE6" s="63">
        <v>2</v>
      </c>
      <c r="AF6" s="3">
        <f>SUM(Q6,AB6)</f>
        <v>0.040267361111111115</v>
      </c>
      <c r="AG6" s="1"/>
      <c r="AH6" s="3">
        <f>SUM(AF6,AG6)</f>
        <v>0.040267361111111115</v>
      </c>
      <c r="AI6" s="2">
        <f>AH6-$AH$5</f>
        <v>9.259259259257469E-06</v>
      </c>
      <c r="AJ6" s="2">
        <f>AH6-AH5</f>
        <v>9.259259259257469E-06</v>
      </c>
      <c r="AK6" s="26">
        <f aca="true" t="shared" si="0" ref="AK6:AK55">T6</f>
        <v>2</v>
      </c>
      <c r="AL6" s="26">
        <f aca="true" t="shared" si="1" ref="AL6:AL55">AE6</f>
        <v>2</v>
      </c>
      <c r="AM6" s="26">
        <v>12</v>
      </c>
      <c r="AN6" s="26">
        <f aca="true" t="shared" si="2" ref="AN6:AN55">SUM(AK6:AM6)</f>
        <v>16</v>
      </c>
    </row>
    <row r="7" spans="1:40" s="27" customFormat="1" ht="19.5" customHeight="1">
      <c r="A7" s="10">
        <v>3</v>
      </c>
      <c r="B7" s="10">
        <v>3</v>
      </c>
      <c r="C7" s="11">
        <v>2</v>
      </c>
      <c r="D7" s="5" t="s">
        <v>15</v>
      </c>
      <c r="E7" s="6" t="s">
        <v>16</v>
      </c>
      <c r="F7" s="7" t="s">
        <v>84</v>
      </c>
      <c r="G7" s="12" t="s">
        <v>9</v>
      </c>
      <c r="H7" s="2">
        <v>0.004393518518518519</v>
      </c>
      <c r="I7" s="2">
        <v>0.006047453703703704</v>
      </c>
      <c r="J7" s="2">
        <v>0.004319444444444444</v>
      </c>
      <c r="K7" s="2">
        <v>0.005969907407407406</v>
      </c>
      <c r="L7" s="2">
        <v>0.00034259259259259263</v>
      </c>
      <c r="M7" s="2">
        <v>0.002773148148148148</v>
      </c>
      <c r="N7" s="2">
        <v>0.00034606481481481484</v>
      </c>
      <c r="O7" s="2">
        <v>0.002773148148148148</v>
      </c>
      <c r="P7" s="2">
        <v>0.0003483796296296297</v>
      </c>
      <c r="Q7" s="2">
        <f>SUM(H7:P7)</f>
        <v>0.027313657407407405</v>
      </c>
      <c r="R7" s="1">
        <v>0.0004629629629629629</v>
      </c>
      <c r="S7" s="2">
        <f>SUM(Q7,R7)</f>
        <v>0.027776620370370368</v>
      </c>
      <c r="T7" s="63">
        <v>1</v>
      </c>
      <c r="U7" s="2">
        <v>0.0013564814814814813</v>
      </c>
      <c r="V7" s="2">
        <v>0.0031226851851851854</v>
      </c>
      <c r="W7" s="2">
        <v>0.001565972222222222</v>
      </c>
      <c r="X7" s="2">
        <v>0.0013229166666666665</v>
      </c>
      <c r="Y7" s="2">
        <v>0.0030613425925925925</v>
      </c>
      <c r="Z7" s="2">
        <v>0.0015358796296296294</v>
      </c>
      <c r="AA7" s="2">
        <v>0.0013009259259259259</v>
      </c>
      <c r="AB7" s="2">
        <f>SUM(U7:AA7)</f>
        <v>0.013266203703703704</v>
      </c>
      <c r="AC7" s="1"/>
      <c r="AD7" s="2">
        <f>SUM(AB7,AC7)</f>
        <v>0.013266203703703704</v>
      </c>
      <c r="AE7" s="63"/>
      <c r="AF7" s="3">
        <f>SUM(Q7,AB7)</f>
        <v>0.04057986111111111</v>
      </c>
      <c r="AG7" s="1">
        <f>SUM(R7,AC7)</f>
        <v>0.0004629629629629629</v>
      </c>
      <c r="AH7" s="3">
        <f>SUM(AF7,AG7)</f>
        <v>0.04104282407407407</v>
      </c>
      <c r="AI7" s="2">
        <f>AH7-$AH$5</f>
        <v>0.0007847222222222144</v>
      </c>
      <c r="AJ7" s="2">
        <f>AH7-AH6</f>
        <v>0.000775462962962957</v>
      </c>
      <c r="AK7" s="26">
        <f t="shared" si="0"/>
        <v>1</v>
      </c>
      <c r="AL7" s="26">
        <f t="shared" si="1"/>
        <v>0</v>
      </c>
      <c r="AM7" s="26">
        <v>9</v>
      </c>
      <c r="AN7" s="26">
        <f t="shared" si="2"/>
        <v>10</v>
      </c>
    </row>
    <row r="8" spans="1:40" s="27" customFormat="1" ht="19.5" customHeight="1">
      <c r="A8" s="10">
        <v>4</v>
      </c>
      <c r="B8" s="10">
        <v>4</v>
      </c>
      <c r="C8" s="11">
        <v>4</v>
      </c>
      <c r="D8" s="5" t="s">
        <v>86</v>
      </c>
      <c r="E8" s="6" t="s">
        <v>87</v>
      </c>
      <c r="F8" s="7" t="s">
        <v>88</v>
      </c>
      <c r="G8" s="12" t="s">
        <v>9</v>
      </c>
      <c r="H8" s="2">
        <v>0.00458912037037037</v>
      </c>
      <c r="I8" s="2">
        <v>0.006194444444444444</v>
      </c>
      <c r="J8" s="2">
        <v>0.004479166666666667</v>
      </c>
      <c r="K8" s="2">
        <v>0.006082175925925926</v>
      </c>
      <c r="L8" s="2">
        <v>0.00034722222222222224</v>
      </c>
      <c r="M8" s="2">
        <v>0.0027800925925925923</v>
      </c>
      <c r="N8" s="2">
        <v>0.00034722222222222224</v>
      </c>
      <c r="O8" s="2">
        <v>0.002685185185185185</v>
      </c>
      <c r="P8" s="2">
        <v>0.00034490740740740743</v>
      </c>
      <c r="Q8" s="2">
        <f>SUM(H8:P8)</f>
        <v>0.027849537037037034</v>
      </c>
      <c r="R8" s="1"/>
      <c r="S8" s="2">
        <f>SUM(Q8,R8)</f>
        <v>0.027849537037037034</v>
      </c>
      <c r="T8" s="63"/>
      <c r="U8" s="2">
        <v>0.0013842592592592593</v>
      </c>
      <c r="V8" s="2">
        <v>0.003196759259259259</v>
      </c>
      <c r="W8" s="2">
        <v>0.001568287037037037</v>
      </c>
      <c r="X8" s="2">
        <v>0.0013275462962962963</v>
      </c>
      <c r="Y8" s="2">
        <v>0.0031087962962962966</v>
      </c>
      <c r="Z8" s="2">
        <v>0.0015624999999999999</v>
      </c>
      <c r="AA8" s="2">
        <v>0.0013020833333333333</v>
      </c>
      <c r="AB8" s="2">
        <f>SUM(U8:AA8)</f>
        <v>0.013450231481481481</v>
      </c>
      <c r="AC8" s="1"/>
      <c r="AD8" s="2">
        <f>SUM(AB8,AC8)</f>
        <v>0.013450231481481481</v>
      </c>
      <c r="AE8" s="63"/>
      <c r="AF8" s="3">
        <f>SUM(Q8,AB8)</f>
        <v>0.04129976851851851</v>
      </c>
      <c r="AG8" s="1"/>
      <c r="AH8" s="3">
        <f>SUM(AF8,AG8)</f>
        <v>0.04129976851851851</v>
      </c>
      <c r="AI8" s="2">
        <f>AH8-$AH$5</f>
        <v>0.001041666666666656</v>
      </c>
      <c r="AJ8" s="2">
        <f>AH8-AH7</f>
        <v>0.0002569444444444416</v>
      </c>
      <c r="AK8" s="26">
        <f t="shared" si="0"/>
        <v>0</v>
      </c>
      <c r="AL8" s="26">
        <f t="shared" si="1"/>
        <v>0</v>
      </c>
      <c r="AM8" s="26">
        <v>7.5</v>
      </c>
      <c r="AN8" s="26">
        <f t="shared" si="2"/>
        <v>7.5</v>
      </c>
    </row>
    <row r="9" spans="1:40" s="27" customFormat="1" ht="19.5" customHeight="1">
      <c r="A9" s="10">
        <v>5</v>
      </c>
      <c r="B9" s="10">
        <v>5</v>
      </c>
      <c r="C9" s="11">
        <v>9</v>
      </c>
      <c r="D9" s="5" t="s">
        <v>21</v>
      </c>
      <c r="E9" s="6" t="s">
        <v>22</v>
      </c>
      <c r="F9" s="7" t="s">
        <v>97</v>
      </c>
      <c r="G9" s="12" t="s">
        <v>9</v>
      </c>
      <c r="H9" s="2">
        <v>0.004586805555555556</v>
      </c>
      <c r="I9" s="2">
        <v>0.0061574074074074074</v>
      </c>
      <c r="J9" s="2">
        <v>0.0044293981481481485</v>
      </c>
      <c r="K9" s="2">
        <v>0.006126157407407407</v>
      </c>
      <c r="L9" s="2">
        <v>0.00035185185185185184</v>
      </c>
      <c r="M9" s="2">
        <v>0.002774305555555556</v>
      </c>
      <c r="N9" s="2">
        <v>0.00034606481481481484</v>
      </c>
      <c r="O9" s="2">
        <v>0.002732638888888889</v>
      </c>
      <c r="P9" s="2">
        <v>0.0003541666666666667</v>
      </c>
      <c r="Q9" s="2">
        <f>SUM(H9:P9)</f>
        <v>0.027858796296296298</v>
      </c>
      <c r="R9" s="1"/>
      <c r="S9" s="2">
        <f>SUM(Q9,R9)</f>
        <v>0.027858796296296298</v>
      </c>
      <c r="T9" s="63"/>
      <c r="U9" s="2">
        <v>0.0013796296296296297</v>
      </c>
      <c r="V9" s="2">
        <v>0.003164351851851852</v>
      </c>
      <c r="W9" s="2">
        <v>0.0015856481481481479</v>
      </c>
      <c r="X9" s="2">
        <v>0.0013796296296296297</v>
      </c>
      <c r="Y9" s="2">
        <v>0.0031099537037037038</v>
      </c>
      <c r="Z9" s="2">
        <v>0.0015439814814814812</v>
      </c>
      <c r="AA9" s="2">
        <v>0.0013402777777777777</v>
      </c>
      <c r="AB9" s="2">
        <f>SUM(U9:AA9)</f>
        <v>0.01350347222222222</v>
      </c>
      <c r="AC9" s="1"/>
      <c r="AD9" s="2">
        <f>SUM(AB9,AC9)</f>
        <v>0.01350347222222222</v>
      </c>
      <c r="AE9" s="63"/>
      <c r="AF9" s="3">
        <f>SUM(Q9,AB9)</f>
        <v>0.04136226851851852</v>
      </c>
      <c r="AG9" s="1"/>
      <c r="AH9" s="3">
        <f>SUM(AF9,AG9)</f>
        <v>0.04136226851851852</v>
      </c>
      <c r="AI9" s="2">
        <f>AH9-$AH$5</f>
        <v>0.001104166666666663</v>
      </c>
      <c r="AJ9" s="2">
        <f>AH9-AH8</f>
        <v>6.2500000000007E-05</v>
      </c>
      <c r="AK9" s="26">
        <f t="shared" si="0"/>
        <v>0</v>
      </c>
      <c r="AL9" s="26">
        <f t="shared" si="1"/>
        <v>0</v>
      </c>
      <c r="AM9" s="26">
        <v>6</v>
      </c>
      <c r="AN9" s="26">
        <f t="shared" si="2"/>
        <v>6</v>
      </c>
    </row>
    <row r="10" spans="1:40" s="27" customFormat="1" ht="19.5" customHeight="1">
      <c r="A10" s="10">
        <v>6</v>
      </c>
      <c r="B10" s="10">
        <v>6</v>
      </c>
      <c r="C10" s="11">
        <v>5</v>
      </c>
      <c r="D10" s="5" t="s">
        <v>30</v>
      </c>
      <c r="E10" s="6" t="s">
        <v>31</v>
      </c>
      <c r="F10" s="7" t="s">
        <v>89</v>
      </c>
      <c r="G10" s="12" t="s">
        <v>9</v>
      </c>
      <c r="H10" s="2">
        <v>0.004535879629629629</v>
      </c>
      <c r="I10" s="2">
        <v>0.006285879629629628</v>
      </c>
      <c r="J10" s="2">
        <v>0.004388888888888889</v>
      </c>
      <c r="K10" s="2">
        <v>0.006055555555555556</v>
      </c>
      <c r="L10" s="2">
        <v>0.00035300925925925924</v>
      </c>
      <c r="M10" s="2">
        <v>0.002774305555555556</v>
      </c>
      <c r="N10" s="2">
        <v>0.0003564814814814815</v>
      </c>
      <c r="O10" s="2">
        <v>0.002738425925925926</v>
      </c>
      <c r="P10" s="2">
        <v>0.00035300925925925924</v>
      </c>
      <c r="Q10" s="2">
        <f>SUM(H10:P10)</f>
        <v>0.02784143518518518</v>
      </c>
      <c r="R10" s="1"/>
      <c r="S10" s="2">
        <f>SUM(Q10,R10)</f>
        <v>0.02784143518518518</v>
      </c>
      <c r="T10" s="63"/>
      <c r="U10" s="2">
        <v>0.0013854166666666667</v>
      </c>
      <c r="V10" s="2">
        <v>0.003202546296296296</v>
      </c>
      <c r="W10" s="2">
        <v>0.001611111111111111</v>
      </c>
      <c r="X10" s="2">
        <v>0.0013773148148148147</v>
      </c>
      <c r="Y10" s="2">
        <v>0.003149305555555556</v>
      </c>
      <c r="Z10" s="2">
        <v>0.0015694444444444443</v>
      </c>
      <c r="AA10" s="2">
        <v>0.001347222222222222</v>
      </c>
      <c r="AB10" s="2">
        <f>SUM(U10:AA10)</f>
        <v>0.01364236111111111</v>
      </c>
      <c r="AC10" s="1"/>
      <c r="AD10" s="2">
        <f>SUM(AB10,AC10)</f>
        <v>0.01364236111111111</v>
      </c>
      <c r="AE10" s="63"/>
      <c r="AF10" s="3">
        <f>SUM(Q10,AB10)</f>
        <v>0.04148379629629629</v>
      </c>
      <c r="AG10" s="1"/>
      <c r="AH10" s="3">
        <f>SUM(AF10,AG10)</f>
        <v>0.04148379629629629</v>
      </c>
      <c r="AI10" s="2">
        <f>AH10-$AH$5</f>
        <v>0.001225694444444432</v>
      </c>
      <c r="AJ10" s="2">
        <f>AH10-AH9</f>
        <v>0.00012152777777776902</v>
      </c>
      <c r="AK10" s="26">
        <f t="shared" si="0"/>
        <v>0</v>
      </c>
      <c r="AL10" s="26">
        <f t="shared" si="1"/>
        <v>0</v>
      </c>
      <c r="AM10" s="26">
        <v>4.5</v>
      </c>
      <c r="AN10" s="26">
        <f t="shared" si="2"/>
        <v>4.5</v>
      </c>
    </row>
    <row r="11" spans="1:40" s="27" customFormat="1" ht="19.5" customHeight="1">
      <c r="A11" s="10">
        <v>7</v>
      </c>
      <c r="B11" s="10">
        <v>7</v>
      </c>
      <c r="C11" s="11">
        <v>10</v>
      </c>
      <c r="D11" s="5" t="s">
        <v>98</v>
      </c>
      <c r="E11" s="6" t="s">
        <v>99</v>
      </c>
      <c r="F11" s="7" t="s">
        <v>85</v>
      </c>
      <c r="G11" s="12" t="s">
        <v>9</v>
      </c>
      <c r="H11" s="2">
        <v>0.004487268518518519</v>
      </c>
      <c r="I11" s="2">
        <v>0.006241898148148148</v>
      </c>
      <c r="J11" s="2">
        <v>0.004398148148148148</v>
      </c>
      <c r="K11" s="2">
        <v>0.006107638888888889</v>
      </c>
      <c r="L11" s="2">
        <v>0.00036458333333333335</v>
      </c>
      <c r="M11" s="2">
        <v>0.0028437499999999995</v>
      </c>
      <c r="N11" s="2">
        <v>0.00035300925925925924</v>
      </c>
      <c r="O11" s="2">
        <v>0.0028229166666666667</v>
      </c>
      <c r="P11" s="2">
        <v>0.0003599537037037037</v>
      </c>
      <c r="Q11" s="2">
        <f>SUM(H11:P11)</f>
        <v>0.027979166666666666</v>
      </c>
      <c r="R11" s="1"/>
      <c r="S11" s="2">
        <f>SUM(Q11,R11)</f>
        <v>0.027979166666666666</v>
      </c>
      <c r="T11" s="63"/>
      <c r="U11" s="2">
        <v>0.0014143518518518518</v>
      </c>
      <c r="V11" s="2">
        <v>0.0031736111111111114</v>
      </c>
      <c r="W11" s="2">
        <v>0.0015775462962962963</v>
      </c>
      <c r="X11" s="2">
        <v>0.0013726851851851851</v>
      </c>
      <c r="Y11" s="2">
        <v>0.0031400462962962966</v>
      </c>
      <c r="Z11" s="2">
        <v>0.0015532407407407407</v>
      </c>
      <c r="AA11" s="2">
        <v>0.00137037037037037</v>
      </c>
      <c r="AB11" s="2">
        <f>SUM(U11:AA11)</f>
        <v>0.013601851851851853</v>
      </c>
      <c r="AC11" s="1"/>
      <c r="AD11" s="2">
        <f>SUM(AB11,AC11)</f>
        <v>0.013601851851851853</v>
      </c>
      <c r="AE11" s="63"/>
      <c r="AF11" s="3">
        <f>SUM(Q11,AB11)</f>
        <v>0.04158101851851852</v>
      </c>
      <c r="AG11" s="1"/>
      <c r="AH11" s="3">
        <f>SUM(AF11,AG11)</f>
        <v>0.04158101851851852</v>
      </c>
      <c r="AI11" s="2">
        <f>AH11-$AH$5</f>
        <v>0.0013229166666666597</v>
      </c>
      <c r="AJ11" s="2">
        <f>AH11-AH10</f>
        <v>9.72222222222277E-05</v>
      </c>
      <c r="AK11" s="26">
        <f t="shared" si="0"/>
        <v>0</v>
      </c>
      <c r="AL11" s="26">
        <f t="shared" si="1"/>
        <v>0</v>
      </c>
      <c r="AM11" s="26">
        <v>3</v>
      </c>
      <c r="AN11" s="26">
        <f t="shared" si="2"/>
        <v>3</v>
      </c>
    </row>
    <row r="12" spans="1:40" s="27" customFormat="1" ht="19.5" customHeight="1">
      <c r="A12" s="10">
        <v>8</v>
      </c>
      <c r="B12" s="10">
        <v>8</v>
      </c>
      <c r="C12" s="11">
        <v>12</v>
      </c>
      <c r="D12" s="5" t="s">
        <v>23</v>
      </c>
      <c r="E12" s="6" t="s">
        <v>24</v>
      </c>
      <c r="F12" s="7" t="s">
        <v>103</v>
      </c>
      <c r="G12" s="12" t="s">
        <v>9</v>
      </c>
      <c r="H12" s="2">
        <v>0.004542824074074074</v>
      </c>
      <c r="I12" s="2">
        <v>0.006170138888888888</v>
      </c>
      <c r="J12" s="2">
        <v>0.00445949074074074</v>
      </c>
      <c r="K12" s="2">
        <v>0.0061886574074074075</v>
      </c>
      <c r="L12" s="2">
        <v>0.0003564814814814815</v>
      </c>
      <c r="M12" s="2">
        <v>0.002826388888888889</v>
      </c>
      <c r="N12" s="2">
        <v>0.00036574074074074075</v>
      </c>
      <c r="O12" s="2">
        <v>0.0027962962962962963</v>
      </c>
      <c r="P12" s="2">
        <v>0.00037152777777777775</v>
      </c>
      <c r="Q12" s="2">
        <f>SUM(H12:P12)</f>
        <v>0.02807754629629629</v>
      </c>
      <c r="R12" s="1"/>
      <c r="S12" s="2">
        <f>SUM(Q12,R12)</f>
        <v>0.02807754629629629</v>
      </c>
      <c r="T12" s="63"/>
      <c r="U12" s="2">
        <v>0.0014039351851851851</v>
      </c>
      <c r="V12" s="2">
        <v>0.0032199074074074074</v>
      </c>
      <c r="W12" s="2">
        <v>0.0015983796296296295</v>
      </c>
      <c r="X12" s="2">
        <v>0.001361111111111111</v>
      </c>
      <c r="Y12" s="2">
        <v>0.003201388888888889</v>
      </c>
      <c r="Z12" s="2">
        <v>0.0016354166666666667</v>
      </c>
      <c r="AA12" s="2">
        <v>0.0014386574074074076</v>
      </c>
      <c r="AB12" s="2">
        <f>SUM(U12:AA12)</f>
        <v>0.013858796296296296</v>
      </c>
      <c r="AC12" s="1"/>
      <c r="AD12" s="2">
        <f>SUM(AB12,AC12)</f>
        <v>0.013858796296296296</v>
      </c>
      <c r="AE12" s="63"/>
      <c r="AF12" s="3">
        <f>SUM(Q12,AB12)</f>
        <v>0.04193634259259259</v>
      </c>
      <c r="AG12" s="1"/>
      <c r="AH12" s="3">
        <f>SUM(AF12,AG12)</f>
        <v>0.04193634259259259</v>
      </c>
      <c r="AI12" s="2">
        <f>AH12-$AH$5</f>
        <v>0.0016782407407407302</v>
      </c>
      <c r="AJ12" s="2">
        <f>AH12-AH11</f>
        <v>0.0003553240740740704</v>
      </c>
      <c r="AK12" s="26">
        <f t="shared" si="0"/>
        <v>0</v>
      </c>
      <c r="AL12" s="26">
        <f t="shared" si="1"/>
        <v>0</v>
      </c>
      <c r="AM12" s="26">
        <v>1.5</v>
      </c>
      <c r="AN12" s="26">
        <f t="shared" si="2"/>
        <v>1.5</v>
      </c>
    </row>
    <row r="13" spans="1:40" s="27" customFormat="1" ht="19.5" customHeight="1">
      <c r="A13" s="10">
        <v>9</v>
      </c>
      <c r="B13" s="10">
        <v>9</v>
      </c>
      <c r="C13" s="11">
        <v>8</v>
      </c>
      <c r="D13" s="8" t="s">
        <v>25</v>
      </c>
      <c r="E13" s="6" t="s">
        <v>26</v>
      </c>
      <c r="F13" s="9" t="s">
        <v>96</v>
      </c>
      <c r="G13" s="12" t="s">
        <v>9</v>
      </c>
      <c r="H13" s="2">
        <v>0.004582175925925926</v>
      </c>
      <c r="I13" s="2">
        <v>0.00627199074074074</v>
      </c>
      <c r="J13" s="2">
        <v>0.004510416666666667</v>
      </c>
      <c r="K13" s="2">
        <v>0.006193287037037036</v>
      </c>
      <c r="L13" s="2">
        <v>0.0003564814814814815</v>
      </c>
      <c r="M13" s="2">
        <v>0.002878472222222222</v>
      </c>
      <c r="N13" s="2">
        <v>0.00034490740740740743</v>
      </c>
      <c r="O13" s="2">
        <v>0.0028124999999999995</v>
      </c>
      <c r="P13" s="2">
        <v>0.00034606481481481484</v>
      </c>
      <c r="Q13" s="2">
        <f>SUM(H13:P13)</f>
        <v>0.0282962962962963</v>
      </c>
      <c r="R13" s="1"/>
      <c r="S13" s="2">
        <f>SUM(Q13,R13)</f>
        <v>0.0282962962962963</v>
      </c>
      <c r="T13" s="63"/>
      <c r="U13" s="2">
        <v>0.0014293981481481482</v>
      </c>
      <c r="V13" s="2">
        <v>0.0033483796296296295</v>
      </c>
      <c r="W13" s="2">
        <v>0.0015995370370370371</v>
      </c>
      <c r="X13" s="2">
        <v>0.0013981481481481481</v>
      </c>
      <c r="Y13" s="2">
        <v>0.0032048611111111115</v>
      </c>
      <c r="Z13" s="2">
        <v>0.0015775462962962963</v>
      </c>
      <c r="AA13" s="2">
        <v>0.0013587962962962963</v>
      </c>
      <c r="AB13" s="2">
        <f>SUM(U13:AA13)</f>
        <v>0.013916666666666667</v>
      </c>
      <c r="AC13" s="1"/>
      <c r="AD13" s="2">
        <f>SUM(AB13,AC13)</f>
        <v>0.013916666666666667</v>
      </c>
      <c r="AE13" s="63"/>
      <c r="AF13" s="3">
        <f>SUM(Q13,AB13)</f>
        <v>0.042212962962962966</v>
      </c>
      <c r="AG13" s="1"/>
      <c r="AH13" s="3">
        <f>SUM(AF13,AG13)</f>
        <v>0.042212962962962966</v>
      </c>
      <c r="AI13" s="2">
        <f>AH13-$AH$5</f>
        <v>0.0019548611111111086</v>
      </c>
      <c r="AJ13" s="2">
        <f>AH13-AH12</f>
        <v>0.00027662037037037845</v>
      </c>
      <c r="AK13" s="26">
        <f t="shared" si="0"/>
        <v>0</v>
      </c>
      <c r="AL13" s="26">
        <f t="shared" si="1"/>
        <v>0</v>
      </c>
      <c r="AM13" s="26"/>
      <c r="AN13" s="26"/>
    </row>
    <row r="14" spans="1:40" s="27" customFormat="1" ht="19.5" customHeight="1">
      <c r="A14" s="10">
        <v>10</v>
      </c>
      <c r="B14" s="10">
        <v>10</v>
      </c>
      <c r="C14" s="11">
        <v>17</v>
      </c>
      <c r="D14" s="8" t="s">
        <v>28</v>
      </c>
      <c r="E14" s="6" t="s">
        <v>29</v>
      </c>
      <c r="F14" s="9" t="s">
        <v>115</v>
      </c>
      <c r="G14" s="12" t="s">
        <v>9</v>
      </c>
      <c r="H14" s="2">
        <v>0.004622685185185185</v>
      </c>
      <c r="I14" s="2">
        <v>0.006375</v>
      </c>
      <c r="J14" s="2">
        <v>0.0045150462962962965</v>
      </c>
      <c r="K14" s="2">
        <v>0.006178240740740741</v>
      </c>
      <c r="L14" s="2">
        <v>0.00035879629629629635</v>
      </c>
      <c r="M14" s="2">
        <v>0.0028136574074074075</v>
      </c>
      <c r="N14" s="2">
        <v>0.0003576388888888889</v>
      </c>
      <c r="O14" s="2">
        <v>0.002803240740740741</v>
      </c>
      <c r="P14" s="2">
        <v>0.00036226851851851855</v>
      </c>
      <c r="Q14" s="2">
        <f>SUM(H14:P14)</f>
        <v>0.028386574074074078</v>
      </c>
      <c r="R14" s="1"/>
      <c r="S14" s="2">
        <f>SUM(Q14,R14)</f>
        <v>0.028386574074074078</v>
      </c>
      <c r="T14" s="63"/>
      <c r="U14" s="2">
        <v>0.0014340277777777778</v>
      </c>
      <c r="V14" s="2">
        <v>0.003226851851851852</v>
      </c>
      <c r="W14" s="2">
        <v>0.001625</v>
      </c>
      <c r="X14" s="2">
        <v>0.001423611111111111</v>
      </c>
      <c r="Y14" s="2">
        <v>0.003136574074074074</v>
      </c>
      <c r="Z14" s="2">
        <v>0.001587962962962963</v>
      </c>
      <c r="AA14" s="2">
        <v>0.001394675925925926</v>
      </c>
      <c r="AB14" s="2">
        <f>SUM(U14:AA14)</f>
        <v>0.013828703703703702</v>
      </c>
      <c r="AC14" s="1"/>
      <c r="AD14" s="2">
        <f>SUM(AB14,AC14)</f>
        <v>0.013828703703703702</v>
      </c>
      <c r="AE14" s="63"/>
      <c r="AF14" s="3">
        <f>SUM(Q14,AB14)</f>
        <v>0.04221527777777778</v>
      </c>
      <c r="AG14" s="1"/>
      <c r="AH14" s="3">
        <f>SUM(AF14,AG14)</f>
        <v>0.04221527777777778</v>
      </c>
      <c r="AI14" s="2">
        <f>AH14-$AH$5</f>
        <v>0.0019571759259259247</v>
      </c>
      <c r="AJ14" s="2">
        <f>AH14-AH13</f>
        <v>2.314814814816102E-06</v>
      </c>
      <c r="AK14" s="26">
        <f t="shared" si="0"/>
        <v>0</v>
      </c>
      <c r="AL14" s="26">
        <f t="shared" si="1"/>
        <v>0</v>
      </c>
      <c r="AM14" s="26"/>
      <c r="AN14" s="26"/>
    </row>
    <row r="15" spans="1:40" s="27" customFormat="1" ht="19.5" customHeight="1">
      <c r="A15" s="10">
        <v>11</v>
      </c>
      <c r="B15" s="10">
        <v>11</v>
      </c>
      <c r="C15" s="11">
        <v>14</v>
      </c>
      <c r="D15" s="5" t="s">
        <v>106</v>
      </c>
      <c r="E15" s="6" t="s">
        <v>107</v>
      </c>
      <c r="F15" s="7" t="s">
        <v>108</v>
      </c>
      <c r="G15" s="12" t="s">
        <v>9</v>
      </c>
      <c r="H15" s="2">
        <v>0.004635416666666667</v>
      </c>
      <c r="I15" s="2">
        <v>0.006215277777777777</v>
      </c>
      <c r="J15" s="2">
        <v>0.004579861111111111</v>
      </c>
      <c r="K15" s="2">
        <v>0.00622337962962963</v>
      </c>
      <c r="L15" s="2">
        <v>0.00035532407407407404</v>
      </c>
      <c r="M15" s="2">
        <v>0.0028749999999999995</v>
      </c>
      <c r="N15" s="2">
        <v>0.00037384259259259255</v>
      </c>
      <c r="O15" s="2">
        <v>0.002950231481481481</v>
      </c>
      <c r="P15" s="2">
        <v>0.00042824074074074075</v>
      </c>
      <c r="Q15" s="2">
        <f>SUM(H15:P15)</f>
        <v>0.02863657407407407</v>
      </c>
      <c r="R15" s="1"/>
      <c r="S15" s="2">
        <f>SUM(Q15,R15)</f>
        <v>0.02863657407407407</v>
      </c>
      <c r="T15" s="63"/>
      <c r="U15" s="2">
        <v>0.0014421296296296298</v>
      </c>
      <c r="V15" s="2">
        <v>0.0033495370370370367</v>
      </c>
      <c r="W15" s="2">
        <v>0.0016238425925925925</v>
      </c>
      <c r="X15" s="2">
        <v>0.0014074074074074076</v>
      </c>
      <c r="Y15" s="2">
        <v>0.003207175925925926</v>
      </c>
      <c r="Z15" s="2">
        <v>0.0015856481481481479</v>
      </c>
      <c r="AA15" s="2">
        <v>0.001388888888888889</v>
      </c>
      <c r="AB15" s="2">
        <f>SUM(U15:AA15)</f>
        <v>0.014004629629629629</v>
      </c>
      <c r="AC15" s="1"/>
      <c r="AD15" s="2">
        <f>SUM(AB15,AC15)</f>
        <v>0.014004629629629629</v>
      </c>
      <c r="AE15" s="63"/>
      <c r="AF15" s="3">
        <f>SUM(Q15,AB15)</f>
        <v>0.0426412037037037</v>
      </c>
      <c r="AG15" s="1"/>
      <c r="AH15" s="3">
        <f>SUM(AF15,AG15)</f>
        <v>0.0426412037037037</v>
      </c>
      <c r="AI15" s="2">
        <f>AH15-$AH$5</f>
        <v>0.0023831018518518446</v>
      </c>
      <c r="AJ15" s="2">
        <f>AH15-AH14</f>
        <v>0.0004259259259259199</v>
      </c>
      <c r="AK15" s="26">
        <f t="shared" si="0"/>
        <v>0</v>
      </c>
      <c r="AL15" s="26">
        <f t="shared" si="1"/>
        <v>0</v>
      </c>
      <c r="AM15" s="26"/>
      <c r="AN15" s="26"/>
    </row>
    <row r="16" spans="1:40" s="27" customFormat="1" ht="19.5" customHeight="1">
      <c r="A16" s="10">
        <v>12</v>
      </c>
      <c r="B16" s="10">
        <v>12</v>
      </c>
      <c r="C16" s="11">
        <v>16</v>
      </c>
      <c r="D16" s="8" t="s">
        <v>112</v>
      </c>
      <c r="E16" s="6" t="s">
        <v>113</v>
      </c>
      <c r="F16" s="9" t="s">
        <v>114</v>
      </c>
      <c r="G16" s="12" t="s">
        <v>9</v>
      </c>
      <c r="H16" s="2">
        <v>0.004866898148148149</v>
      </c>
      <c r="I16" s="2">
        <v>0.006476851851851852</v>
      </c>
      <c r="J16" s="2">
        <v>0.004625</v>
      </c>
      <c r="K16" s="2">
        <v>0.006413194444444444</v>
      </c>
      <c r="L16" s="2">
        <v>0.00037152777777777775</v>
      </c>
      <c r="M16" s="2">
        <v>0.0029085648148148148</v>
      </c>
      <c r="N16" s="2">
        <v>0.00036226851851851855</v>
      </c>
      <c r="O16" s="2">
        <v>0.002847222222222222</v>
      </c>
      <c r="P16" s="2">
        <v>0.0003634259259259259</v>
      </c>
      <c r="Q16" s="2">
        <f>SUM(H16:P16)</f>
        <v>0.029234953703703704</v>
      </c>
      <c r="R16" s="1"/>
      <c r="S16" s="2">
        <f>SUM(Q16,R16)</f>
        <v>0.029234953703703704</v>
      </c>
      <c r="T16" s="63"/>
      <c r="U16" s="2">
        <v>0.0014699074074074074</v>
      </c>
      <c r="V16" s="2">
        <v>0.0033078703703703707</v>
      </c>
      <c r="W16" s="2">
        <v>0.0016099537037037037</v>
      </c>
      <c r="X16" s="2">
        <v>0.0014062499999999997</v>
      </c>
      <c r="Y16" s="2">
        <v>0.003267361111111111</v>
      </c>
      <c r="Z16" s="2">
        <v>0.0015995370370370371</v>
      </c>
      <c r="AA16" s="2">
        <v>0.0013935185185185188</v>
      </c>
      <c r="AB16" s="2">
        <f>SUM(U16:AA16)</f>
        <v>0.01405439814814815</v>
      </c>
      <c r="AC16" s="1"/>
      <c r="AD16" s="2">
        <f>SUM(AB16,AC16)</f>
        <v>0.01405439814814815</v>
      </c>
      <c r="AE16" s="63"/>
      <c r="AF16" s="3">
        <f>SUM(Q16,AB16)</f>
        <v>0.04328935185185186</v>
      </c>
      <c r="AG16" s="1"/>
      <c r="AH16" s="3">
        <f>SUM(AF16,AG16)</f>
        <v>0.04328935185185186</v>
      </c>
      <c r="AI16" s="2">
        <f>AH16-$AH$5</f>
        <v>0.0030312499999999992</v>
      </c>
      <c r="AJ16" s="2">
        <f>AH16-AH15</f>
        <v>0.0006481481481481546</v>
      </c>
      <c r="AK16" s="26">
        <f t="shared" si="0"/>
        <v>0</v>
      </c>
      <c r="AL16" s="26">
        <f t="shared" si="1"/>
        <v>0</v>
      </c>
      <c r="AM16" s="26"/>
      <c r="AN16" s="26"/>
    </row>
    <row r="17" spans="1:40" s="27" customFormat="1" ht="19.5" customHeight="1">
      <c r="A17" s="10">
        <v>13</v>
      </c>
      <c r="B17" s="10">
        <v>1</v>
      </c>
      <c r="C17" s="11">
        <v>23</v>
      </c>
      <c r="D17" s="8" t="s">
        <v>125</v>
      </c>
      <c r="E17" s="6" t="s">
        <v>126</v>
      </c>
      <c r="F17" s="9" t="s">
        <v>127</v>
      </c>
      <c r="G17" s="12" t="s">
        <v>10</v>
      </c>
      <c r="H17" s="2">
        <v>0.004729166666666667</v>
      </c>
      <c r="I17" s="2">
        <v>0.006472222222222223</v>
      </c>
      <c r="J17" s="2">
        <v>0.004672453703703704</v>
      </c>
      <c r="K17" s="2">
        <v>0.006385416666666667</v>
      </c>
      <c r="L17" s="2">
        <v>0.00038194444444444446</v>
      </c>
      <c r="M17" s="2">
        <v>0.0029421296296296296</v>
      </c>
      <c r="N17" s="2">
        <v>0.00037384259259259255</v>
      </c>
      <c r="O17" s="2">
        <v>0.002856481481481481</v>
      </c>
      <c r="P17" s="2">
        <v>0.00038425925925925927</v>
      </c>
      <c r="Q17" s="2">
        <f>SUM(H17:P17)</f>
        <v>0.029197916666666664</v>
      </c>
      <c r="R17" s="1"/>
      <c r="S17" s="2">
        <f>SUM(Q17,R17)</f>
        <v>0.029197916666666664</v>
      </c>
      <c r="T17" s="63">
        <v>3</v>
      </c>
      <c r="U17" s="2">
        <v>0.0014907407407407406</v>
      </c>
      <c r="V17" s="2">
        <v>0.003314814814814815</v>
      </c>
      <c r="W17" s="2">
        <v>0.0016597222222222224</v>
      </c>
      <c r="X17" s="2">
        <v>0.0014664351851851852</v>
      </c>
      <c r="Y17" s="2">
        <v>0.003296296296296296</v>
      </c>
      <c r="Z17" s="2">
        <v>0.001675925925925926</v>
      </c>
      <c r="AA17" s="2">
        <v>0.0014548611111111114</v>
      </c>
      <c r="AB17" s="2">
        <f>SUM(U17:AA17)</f>
        <v>0.014358796296296297</v>
      </c>
      <c r="AC17" s="1"/>
      <c r="AD17" s="2">
        <f>SUM(AB17,AC17)</f>
        <v>0.014358796296296297</v>
      </c>
      <c r="AE17" s="63">
        <v>3</v>
      </c>
      <c r="AF17" s="3">
        <f>SUM(Q17,AB17)</f>
        <v>0.04355671296296296</v>
      </c>
      <c r="AG17" s="1"/>
      <c r="AH17" s="3">
        <f>SUM(AF17,AG17)</f>
        <v>0.04355671296296296</v>
      </c>
      <c r="AI17" s="2">
        <f>AH17-$AH$5</f>
        <v>0.0032986111111110994</v>
      </c>
      <c r="AJ17" s="2">
        <f>AH17-AH16</f>
        <v>0.00026736111111110017</v>
      </c>
      <c r="AK17" s="26">
        <f t="shared" si="0"/>
        <v>3</v>
      </c>
      <c r="AL17" s="26">
        <f t="shared" si="1"/>
        <v>3</v>
      </c>
      <c r="AM17" s="26">
        <v>15</v>
      </c>
      <c r="AN17" s="26">
        <f t="shared" si="2"/>
        <v>21</v>
      </c>
    </row>
    <row r="18" spans="1:40" s="27" customFormat="1" ht="19.5" customHeight="1">
      <c r="A18" s="10">
        <v>14</v>
      </c>
      <c r="B18" s="10">
        <v>13</v>
      </c>
      <c r="C18" s="11">
        <v>15</v>
      </c>
      <c r="D18" s="8" t="s">
        <v>109</v>
      </c>
      <c r="E18" s="6" t="s">
        <v>110</v>
      </c>
      <c r="F18" s="9" t="s">
        <v>111</v>
      </c>
      <c r="G18" s="12" t="s">
        <v>9</v>
      </c>
      <c r="H18" s="2">
        <v>0.004732638888888889</v>
      </c>
      <c r="I18" s="2">
        <v>0.006413194444444444</v>
      </c>
      <c r="J18" s="2">
        <v>0.004923611111111111</v>
      </c>
      <c r="K18" s="2">
        <v>0.006292824074074075</v>
      </c>
      <c r="L18" s="2">
        <v>0.00037615740740740735</v>
      </c>
      <c r="M18" s="2">
        <v>0.002918981481481481</v>
      </c>
      <c r="N18" s="2">
        <v>0.00036458333333333335</v>
      </c>
      <c r="O18" s="2">
        <v>0.0029224537037037036</v>
      </c>
      <c r="P18" s="2">
        <v>0.00036689814814814815</v>
      </c>
      <c r="Q18" s="2">
        <f>SUM(H18:P18)</f>
        <v>0.029311342592592594</v>
      </c>
      <c r="R18" s="1"/>
      <c r="S18" s="2">
        <f>SUM(Q18,R18)</f>
        <v>0.029311342592592594</v>
      </c>
      <c r="T18" s="63"/>
      <c r="U18" s="2">
        <v>0.0014687500000000002</v>
      </c>
      <c r="V18" s="2">
        <v>0.003329861111111111</v>
      </c>
      <c r="W18" s="2">
        <v>0.0016562499999999997</v>
      </c>
      <c r="X18" s="2">
        <v>0.0014583333333333334</v>
      </c>
      <c r="Y18" s="2">
        <v>0.0032997685185185183</v>
      </c>
      <c r="Z18" s="2">
        <v>0.0016180555555555557</v>
      </c>
      <c r="AA18" s="2">
        <v>0.0014409722222222222</v>
      </c>
      <c r="AB18" s="2">
        <f>SUM(U18:AA18)</f>
        <v>0.014271990740740741</v>
      </c>
      <c r="AC18" s="1"/>
      <c r="AD18" s="2">
        <f>SUM(AB18,AC18)</f>
        <v>0.014271990740740741</v>
      </c>
      <c r="AE18" s="63"/>
      <c r="AF18" s="3">
        <f>SUM(Q18,AB18)</f>
        <v>0.043583333333333335</v>
      </c>
      <c r="AG18" s="1"/>
      <c r="AH18" s="3">
        <f>SUM(AF18,AG18)</f>
        <v>0.043583333333333335</v>
      </c>
      <c r="AI18" s="2">
        <f>AH18-$AH$5</f>
        <v>0.0033252314814814776</v>
      </c>
      <c r="AJ18" s="2">
        <f>AH18-AH17</f>
        <v>2.6620370370378232E-05</v>
      </c>
      <c r="AK18" s="26">
        <f t="shared" si="0"/>
        <v>0</v>
      </c>
      <c r="AL18" s="26">
        <f t="shared" si="1"/>
        <v>0</v>
      </c>
      <c r="AM18" s="26"/>
      <c r="AN18" s="26"/>
    </row>
    <row r="19" spans="1:40" s="27" customFormat="1" ht="19.5" customHeight="1">
      <c r="A19" s="10">
        <v>15</v>
      </c>
      <c r="B19" s="10">
        <v>2</v>
      </c>
      <c r="C19" s="11">
        <v>20</v>
      </c>
      <c r="D19" s="8" t="s">
        <v>32</v>
      </c>
      <c r="E19" s="6" t="s">
        <v>120</v>
      </c>
      <c r="F19" s="9" t="s">
        <v>121</v>
      </c>
      <c r="G19" s="12" t="s">
        <v>10</v>
      </c>
      <c r="H19" s="2">
        <v>0.004753472222222222</v>
      </c>
      <c r="I19" s="2">
        <v>0.0064606481481481485</v>
      </c>
      <c r="J19" s="2">
        <v>0.004702546296296296</v>
      </c>
      <c r="K19" s="2">
        <v>0.006461805555555555</v>
      </c>
      <c r="L19" s="2">
        <v>0.00037384259259259255</v>
      </c>
      <c r="M19" s="2">
        <v>0.0029016203703703704</v>
      </c>
      <c r="N19" s="2">
        <v>0.00037499999999999995</v>
      </c>
      <c r="O19" s="2">
        <v>0.002826388888888889</v>
      </c>
      <c r="P19" s="2">
        <v>0.00037037037037037035</v>
      </c>
      <c r="Q19" s="2">
        <f>SUM(H19:P19)</f>
        <v>0.029225694444444443</v>
      </c>
      <c r="R19" s="1"/>
      <c r="S19" s="2">
        <f>SUM(Q19,R19)</f>
        <v>0.029225694444444443</v>
      </c>
      <c r="T19" s="63">
        <v>2</v>
      </c>
      <c r="U19" s="2">
        <v>0.001519675925925926</v>
      </c>
      <c r="V19" s="2">
        <v>0.003320601851851852</v>
      </c>
      <c r="W19" s="2">
        <v>0.0016574074074074076</v>
      </c>
      <c r="X19" s="2">
        <v>0.0014733796296296294</v>
      </c>
      <c r="Y19" s="2">
        <v>0.003295138888888889</v>
      </c>
      <c r="Z19" s="2">
        <v>0.0016956018518518518</v>
      </c>
      <c r="AA19" s="2">
        <v>0.0015231481481481483</v>
      </c>
      <c r="AB19" s="2">
        <f>SUM(U19:AA19)</f>
        <v>0.014484953703703705</v>
      </c>
      <c r="AC19" s="1"/>
      <c r="AD19" s="2">
        <f>SUM(AB19,AC19)</f>
        <v>0.014484953703703705</v>
      </c>
      <c r="AE19" s="63">
        <v>1</v>
      </c>
      <c r="AF19" s="3">
        <f>SUM(Q19,AB19)</f>
        <v>0.04371064814814815</v>
      </c>
      <c r="AG19" s="1"/>
      <c r="AH19" s="3">
        <f>SUM(AF19,AG19)</f>
        <v>0.04371064814814815</v>
      </c>
      <c r="AI19" s="2">
        <f>AH19-$AH$5</f>
        <v>0.003452546296296294</v>
      </c>
      <c r="AJ19" s="2">
        <f>AH19-AH18</f>
        <v>0.0001273148148148162</v>
      </c>
      <c r="AK19" s="26">
        <f t="shared" si="0"/>
        <v>2</v>
      </c>
      <c r="AL19" s="26">
        <f t="shared" si="1"/>
        <v>1</v>
      </c>
      <c r="AM19" s="26">
        <v>12</v>
      </c>
      <c r="AN19" s="26">
        <f t="shared" si="2"/>
        <v>15</v>
      </c>
    </row>
    <row r="20" spans="1:40" s="27" customFormat="1" ht="19.5" customHeight="1">
      <c r="A20" s="10">
        <v>16</v>
      </c>
      <c r="B20" s="10">
        <v>3</v>
      </c>
      <c r="C20" s="11">
        <v>24</v>
      </c>
      <c r="D20" s="8" t="s">
        <v>33</v>
      </c>
      <c r="E20" s="6" t="s">
        <v>34</v>
      </c>
      <c r="F20" s="9" t="s">
        <v>128</v>
      </c>
      <c r="G20" s="12" t="s">
        <v>10</v>
      </c>
      <c r="H20" s="2">
        <v>0.004810185185185186</v>
      </c>
      <c r="I20" s="2">
        <v>0.0066539351851851855</v>
      </c>
      <c r="J20" s="2">
        <v>0.004702546296296296</v>
      </c>
      <c r="K20" s="2">
        <v>0.00644212962962963</v>
      </c>
      <c r="L20" s="2">
        <v>0.0003958333333333334</v>
      </c>
      <c r="M20" s="2">
        <v>0.0029131944444444444</v>
      </c>
      <c r="N20" s="2">
        <v>0.00038657407407407407</v>
      </c>
      <c r="O20" s="2">
        <v>0.002886574074074074</v>
      </c>
      <c r="P20" s="2">
        <v>0.0003877314814814815</v>
      </c>
      <c r="Q20" s="2">
        <f>SUM(H20:P20)</f>
        <v>0.029578703703703704</v>
      </c>
      <c r="R20" s="1"/>
      <c r="S20" s="2">
        <f>SUM(Q20,R20)</f>
        <v>0.029578703703703704</v>
      </c>
      <c r="T20" s="63">
        <v>1</v>
      </c>
      <c r="U20" s="2">
        <v>0.0014849537037037036</v>
      </c>
      <c r="V20" s="2">
        <v>0.0033506944444444443</v>
      </c>
      <c r="W20" s="2">
        <v>0.0017013888888888892</v>
      </c>
      <c r="X20" s="2">
        <v>0.001542824074074074</v>
      </c>
      <c r="Y20" s="2">
        <v>0.003295138888888889</v>
      </c>
      <c r="Z20" s="2">
        <v>0.0016574074074074076</v>
      </c>
      <c r="AA20" s="2">
        <v>0.0014374999999999998</v>
      </c>
      <c r="AB20" s="2">
        <f>SUM(U20:AA20)</f>
        <v>0.014469907407407407</v>
      </c>
      <c r="AC20" s="1"/>
      <c r="AD20" s="2">
        <f>SUM(AB20,AC20)</f>
        <v>0.014469907407407407</v>
      </c>
      <c r="AE20" s="63">
        <v>2</v>
      </c>
      <c r="AF20" s="3">
        <f>SUM(Q20,AB20)</f>
        <v>0.04404861111111111</v>
      </c>
      <c r="AG20" s="1"/>
      <c r="AH20" s="3">
        <f>SUM(AF20,AG20)</f>
        <v>0.04404861111111111</v>
      </c>
      <c r="AI20" s="2">
        <f>AH20-$AH$5</f>
        <v>0.0037905092592592504</v>
      </c>
      <c r="AJ20" s="2">
        <f>AH20-AH19</f>
        <v>0.0003379629629629566</v>
      </c>
      <c r="AK20" s="26">
        <f t="shared" si="0"/>
        <v>1</v>
      </c>
      <c r="AL20" s="26">
        <f t="shared" si="1"/>
        <v>2</v>
      </c>
      <c r="AM20" s="26">
        <v>9</v>
      </c>
      <c r="AN20" s="26">
        <f t="shared" si="2"/>
        <v>12</v>
      </c>
    </row>
    <row r="21" spans="1:40" s="27" customFormat="1" ht="19.5" customHeight="1">
      <c r="A21" s="10">
        <v>17</v>
      </c>
      <c r="B21" s="10">
        <v>1</v>
      </c>
      <c r="C21" s="11">
        <v>33</v>
      </c>
      <c r="D21" s="5" t="s">
        <v>53</v>
      </c>
      <c r="E21" s="6" t="s">
        <v>54</v>
      </c>
      <c r="F21" s="7" t="s">
        <v>142</v>
      </c>
      <c r="G21" s="12" t="s">
        <v>11</v>
      </c>
      <c r="H21" s="2">
        <v>0.004821759259259259</v>
      </c>
      <c r="I21" s="2">
        <v>0.006593749999999999</v>
      </c>
      <c r="J21" s="2">
        <v>0.004814814814814815</v>
      </c>
      <c r="K21" s="2">
        <v>0.0064594907407407405</v>
      </c>
      <c r="L21" s="2">
        <v>0.0003935185185185185</v>
      </c>
      <c r="M21" s="2">
        <v>0.002994212962962963</v>
      </c>
      <c r="N21" s="2">
        <v>0.0003993055555555555</v>
      </c>
      <c r="O21" s="2">
        <v>0.002934027777777777</v>
      </c>
      <c r="P21" s="2">
        <v>0.0004027777777777777</v>
      </c>
      <c r="Q21" s="2">
        <f>SUM(H21:P21)</f>
        <v>0.029813657407407403</v>
      </c>
      <c r="R21" s="1"/>
      <c r="S21" s="2">
        <f>SUM(Q21,R21)</f>
        <v>0.029813657407407403</v>
      </c>
      <c r="T21" s="63">
        <v>3</v>
      </c>
      <c r="U21" s="2">
        <v>0.001579861111111111</v>
      </c>
      <c r="V21" s="2">
        <v>0.003416666666666667</v>
      </c>
      <c r="W21" s="2">
        <v>0.0017280092592592592</v>
      </c>
      <c r="X21" s="2">
        <v>0.0015543981481481483</v>
      </c>
      <c r="Y21" s="2">
        <v>0.003396990740740741</v>
      </c>
      <c r="Z21" s="2">
        <v>0.0017245370370370372</v>
      </c>
      <c r="AA21" s="2">
        <v>0.0015439814814814812</v>
      </c>
      <c r="AB21" s="2">
        <f>SUM(U21:AA21)</f>
        <v>0.014944444444444442</v>
      </c>
      <c r="AC21" s="1"/>
      <c r="AD21" s="2">
        <f>SUM(AB21,AC21)</f>
        <v>0.014944444444444442</v>
      </c>
      <c r="AE21" s="63">
        <v>2</v>
      </c>
      <c r="AF21" s="3">
        <f>SUM(Q21,AB21)</f>
        <v>0.04475810185185185</v>
      </c>
      <c r="AG21" s="1"/>
      <c r="AH21" s="3">
        <f>SUM(AF21,AG21)</f>
        <v>0.04475810185185185</v>
      </c>
      <c r="AI21" s="2">
        <f>AH21-$AH$5</f>
        <v>0.00449999999999999</v>
      </c>
      <c r="AJ21" s="2">
        <f>AH21-AH20</f>
        <v>0.0007094907407407397</v>
      </c>
      <c r="AK21" s="26">
        <f t="shared" si="0"/>
        <v>3</v>
      </c>
      <c r="AL21" s="26">
        <f t="shared" si="1"/>
        <v>2</v>
      </c>
      <c r="AM21" s="26">
        <v>15</v>
      </c>
      <c r="AN21" s="26">
        <f t="shared" si="2"/>
        <v>20</v>
      </c>
    </row>
    <row r="22" spans="1:40" s="27" customFormat="1" ht="19.5" customHeight="1">
      <c r="A22" s="10">
        <v>18</v>
      </c>
      <c r="B22" s="10">
        <v>2</v>
      </c>
      <c r="C22" s="11">
        <v>39</v>
      </c>
      <c r="D22" s="5" t="s">
        <v>59</v>
      </c>
      <c r="E22" s="6" t="s">
        <v>150</v>
      </c>
      <c r="F22" s="9" t="s">
        <v>151</v>
      </c>
      <c r="G22" s="12" t="s">
        <v>11</v>
      </c>
      <c r="H22" s="2">
        <v>0.004991898148148148</v>
      </c>
      <c r="I22" s="2">
        <v>0.006662037037037037</v>
      </c>
      <c r="J22" s="2">
        <v>0.004914351851851851</v>
      </c>
      <c r="K22" s="2">
        <v>0.00653587962962963</v>
      </c>
      <c r="L22" s="2">
        <v>0.0003958333333333334</v>
      </c>
      <c r="M22" s="2">
        <v>0.002984953703703703</v>
      </c>
      <c r="N22" s="2">
        <v>0.0003969907407407407</v>
      </c>
      <c r="O22" s="2">
        <v>0.0029131944444444444</v>
      </c>
      <c r="P22" s="2">
        <v>0.0004039351851851852</v>
      </c>
      <c r="Q22" s="2">
        <f>SUM(H22:P22)</f>
        <v>0.030199074074074073</v>
      </c>
      <c r="R22" s="1"/>
      <c r="S22" s="2">
        <f>SUM(Q22,R22)</f>
        <v>0.030199074074074073</v>
      </c>
      <c r="T22" s="63">
        <v>2</v>
      </c>
      <c r="U22" s="2">
        <v>0.0015520833333333333</v>
      </c>
      <c r="V22" s="2">
        <v>0.003416666666666667</v>
      </c>
      <c r="W22" s="2">
        <v>0.0017638888888888888</v>
      </c>
      <c r="X22" s="2">
        <v>0.0015474537037037039</v>
      </c>
      <c r="Y22" s="2">
        <v>0.0034120370370370368</v>
      </c>
      <c r="Z22" s="2">
        <v>0.0017233796296296294</v>
      </c>
      <c r="AA22" s="2">
        <v>0.0015416666666666669</v>
      </c>
      <c r="AB22" s="2">
        <f>SUM(U22:AA22)</f>
        <v>0.014957175925925926</v>
      </c>
      <c r="AC22" s="1"/>
      <c r="AD22" s="2">
        <f>SUM(AB22,AC22)</f>
        <v>0.014957175925925926</v>
      </c>
      <c r="AE22" s="63">
        <v>1</v>
      </c>
      <c r="AF22" s="3">
        <f>SUM(Q22,AB22)</f>
        <v>0.045156249999999995</v>
      </c>
      <c r="AG22" s="1"/>
      <c r="AH22" s="3">
        <f>SUM(AF22,AG22)</f>
        <v>0.045156249999999995</v>
      </c>
      <c r="AI22" s="2">
        <f>AH22-$AH$5</f>
        <v>0.004898148148148138</v>
      </c>
      <c r="AJ22" s="2">
        <f>AH22-AH21</f>
        <v>0.0003981481481481475</v>
      </c>
      <c r="AK22" s="26">
        <f t="shared" si="0"/>
        <v>2</v>
      </c>
      <c r="AL22" s="26">
        <f t="shared" si="1"/>
        <v>1</v>
      </c>
      <c r="AM22" s="26">
        <v>12</v>
      </c>
      <c r="AN22" s="26">
        <f t="shared" si="2"/>
        <v>15</v>
      </c>
    </row>
    <row r="23" spans="1:40" s="27" customFormat="1" ht="19.5" customHeight="1">
      <c r="A23" s="10">
        <v>18</v>
      </c>
      <c r="B23" s="10">
        <v>4</v>
      </c>
      <c r="C23" s="11">
        <v>29</v>
      </c>
      <c r="D23" s="5" t="s">
        <v>44</v>
      </c>
      <c r="E23" s="6" t="s">
        <v>45</v>
      </c>
      <c r="F23" s="7" t="s">
        <v>137</v>
      </c>
      <c r="G23" s="12" t="s">
        <v>10</v>
      </c>
      <c r="H23" s="2">
        <v>0.004878472222222222</v>
      </c>
      <c r="I23" s="2">
        <v>0.006768518518518518</v>
      </c>
      <c r="J23" s="2">
        <v>0.004900462962962963</v>
      </c>
      <c r="K23" s="2">
        <v>0.006802083333333334</v>
      </c>
      <c r="L23" s="2">
        <v>0.0004074074074074074</v>
      </c>
      <c r="M23" s="2">
        <v>0.0029953703703703705</v>
      </c>
      <c r="N23" s="2">
        <v>0.0004016203703703704</v>
      </c>
      <c r="O23" s="2">
        <v>0.002971064814814815</v>
      </c>
      <c r="P23" s="2">
        <v>0.0004120370370370371</v>
      </c>
      <c r="Q23" s="2">
        <f>SUM(H23:P23)</f>
        <v>0.03053703703703704</v>
      </c>
      <c r="R23" s="1"/>
      <c r="S23" s="2">
        <f>SUM(Q23,R23)</f>
        <v>0.03053703703703704</v>
      </c>
      <c r="T23" s="63"/>
      <c r="U23" s="2">
        <v>0.001540509259259259</v>
      </c>
      <c r="V23" s="2">
        <v>0.0033506944444444443</v>
      </c>
      <c r="W23" s="2">
        <v>0.0017083333333333334</v>
      </c>
      <c r="X23" s="2">
        <v>0.0015034722222222222</v>
      </c>
      <c r="Y23" s="2">
        <v>0.0033472222222222224</v>
      </c>
      <c r="Z23" s="2">
        <v>0.0016956018518518518</v>
      </c>
      <c r="AA23" s="2">
        <v>0.0014733796296296294</v>
      </c>
      <c r="AB23" s="2">
        <f>SUM(U23:AA23)</f>
        <v>0.014619212962962962</v>
      </c>
      <c r="AC23" s="1"/>
      <c r="AD23" s="2">
        <f>SUM(AB23,AC23)</f>
        <v>0.014619212962962962</v>
      </c>
      <c r="AE23" s="63"/>
      <c r="AF23" s="3">
        <f>SUM(Q23,AB23)</f>
        <v>0.04515625</v>
      </c>
      <c r="AG23" s="1"/>
      <c r="AH23" s="3">
        <f>SUM(AF23,AG23)</f>
        <v>0.04515625</v>
      </c>
      <c r="AI23" s="2">
        <f>AH23-$AH$5</f>
        <v>0.0048981481481481445</v>
      </c>
      <c r="AJ23" s="2">
        <f>AH23-AH22</f>
        <v>0</v>
      </c>
      <c r="AK23" s="26">
        <f t="shared" si="0"/>
        <v>0</v>
      </c>
      <c r="AL23" s="26">
        <f t="shared" si="1"/>
        <v>0</v>
      </c>
      <c r="AM23" s="26">
        <v>7.5</v>
      </c>
      <c r="AN23" s="26">
        <f t="shared" si="2"/>
        <v>7.5</v>
      </c>
    </row>
    <row r="24" spans="1:40" s="27" customFormat="1" ht="19.5" customHeight="1">
      <c r="A24" s="10">
        <v>20</v>
      </c>
      <c r="B24" s="10">
        <v>5</v>
      </c>
      <c r="C24" s="11">
        <v>32</v>
      </c>
      <c r="D24" s="5" t="s">
        <v>140</v>
      </c>
      <c r="E24" s="6" t="s">
        <v>39</v>
      </c>
      <c r="F24" s="7" t="s">
        <v>141</v>
      </c>
      <c r="G24" s="12" t="s">
        <v>10</v>
      </c>
      <c r="H24" s="2">
        <v>0.0048634259259259256</v>
      </c>
      <c r="I24" s="2">
        <v>0.0067384259259259255</v>
      </c>
      <c r="J24" s="2">
        <v>0.004844907407407407</v>
      </c>
      <c r="K24" s="2">
        <v>0.006657407407407407</v>
      </c>
      <c r="L24" s="2">
        <v>0.0004050925925925926</v>
      </c>
      <c r="M24" s="2">
        <v>0.0030416666666666665</v>
      </c>
      <c r="N24" s="2">
        <v>0.0004074074074074074</v>
      </c>
      <c r="O24" s="2">
        <v>0.002947916666666667</v>
      </c>
      <c r="P24" s="2">
        <v>0.0004097222222222222</v>
      </c>
      <c r="Q24" s="2">
        <f>SUM(H24:P24)</f>
        <v>0.03031597222222222</v>
      </c>
      <c r="R24" s="1"/>
      <c r="S24" s="2">
        <f>SUM(Q24,R24)</f>
        <v>0.03031597222222222</v>
      </c>
      <c r="T24" s="63"/>
      <c r="U24" s="2">
        <v>0.0015011574074074074</v>
      </c>
      <c r="V24" s="2">
        <v>0.0033506944444444443</v>
      </c>
      <c r="W24" s="2">
        <v>0.001736111111111111</v>
      </c>
      <c r="X24" s="2">
        <v>0.001519675925925926</v>
      </c>
      <c r="Y24" s="2">
        <v>0.003494212962962963</v>
      </c>
      <c r="Z24" s="2">
        <v>0.0016886574074074076</v>
      </c>
      <c r="AA24" s="2">
        <v>0.0015520833333333333</v>
      </c>
      <c r="AB24" s="2">
        <f>SUM(U24:AA24)</f>
        <v>0.014842592592592595</v>
      </c>
      <c r="AC24" s="1"/>
      <c r="AD24" s="2">
        <f>SUM(AB24,AC24)</f>
        <v>0.014842592592592595</v>
      </c>
      <c r="AE24" s="63"/>
      <c r="AF24" s="3">
        <f>SUM(Q24,AB24)</f>
        <v>0.04515856481481481</v>
      </c>
      <c r="AG24" s="1"/>
      <c r="AH24" s="3">
        <f>SUM(AF24,AG24)</f>
        <v>0.04515856481481481</v>
      </c>
      <c r="AI24" s="2">
        <f>AH24-$AH$5</f>
        <v>0.004900462962962954</v>
      </c>
      <c r="AJ24" s="2">
        <f>AH24-AH23</f>
        <v>2.314814814809163E-06</v>
      </c>
      <c r="AK24" s="26">
        <f t="shared" si="0"/>
        <v>0</v>
      </c>
      <c r="AL24" s="26">
        <f t="shared" si="1"/>
        <v>0</v>
      </c>
      <c r="AM24" s="26">
        <v>6</v>
      </c>
      <c r="AN24" s="26">
        <f t="shared" si="2"/>
        <v>6</v>
      </c>
    </row>
    <row r="25" spans="1:40" s="27" customFormat="1" ht="19.5" customHeight="1">
      <c r="A25" s="10">
        <v>21</v>
      </c>
      <c r="B25" s="10">
        <v>6</v>
      </c>
      <c r="C25" s="11">
        <v>27</v>
      </c>
      <c r="D25" s="8" t="s">
        <v>132</v>
      </c>
      <c r="E25" s="6" t="s">
        <v>133</v>
      </c>
      <c r="F25" s="9" t="s">
        <v>134</v>
      </c>
      <c r="G25" s="12" t="s">
        <v>10</v>
      </c>
      <c r="H25" s="2">
        <v>0.004982638888888889</v>
      </c>
      <c r="I25" s="2">
        <v>0.00672337962962963</v>
      </c>
      <c r="J25" s="2">
        <v>0.004881944444444445</v>
      </c>
      <c r="K25" s="2">
        <v>0.006680555555555555</v>
      </c>
      <c r="L25" s="2">
        <v>0.0003935185185185185</v>
      </c>
      <c r="M25" s="2">
        <v>0.0030104166666666664</v>
      </c>
      <c r="N25" s="2">
        <v>0.00038425925925925927</v>
      </c>
      <c r="O25" s="2">
        <v>0.003003472222222222</v>
      </c>
      <c r="P25" s="2">
        <v>0.0003981481481481482</v>
      </c>
      <c r="Q25" s="2">
        <f>SUM(H25:P25)</f>
        <v>0.030458333333333334</v>
      </c>
      <c r="R25" s="1"/>
      <c r="S25" s="2">
        <f>SUM(Q25,R25)</f>
        <v>0.030458333333333334</v>
      </c>
      <c r="T25" s="63"/>
      <c r="U25" s="2">
        <v>0.001517361111111111</v>
      </c>
      <c r="V25" s="2">
        <v>0.0033506944444444443</v>
      </c>
      <c r="W25" s="2">
        <v>0.0017395833333333332</v>
      </c>
      <c r="X25" s="2">
        <v>0.001517361111111111</v>
      </c>
      <c r="Y25" s="2">
        <v>0.0034155092592592588</v>
      </c>
      <c r="Z25" s="2">
        <v>0.0016712962962962964</v>
      </c>
      <c r="AA25" s="2">
        <v>0.0015092592592592595</v>
      </c>
      <c r="AB25" s="2">
        <f>SUM(U25:AA25)</f>
        <v>0.014721064814814814</v>
      </c>
      <c r="AC25" s="1"/>
      <c r="AD25" s="2">
        <f>SUM(AB25,AC25)</f>
        <v>0.014721064814814814</v>
      </c>
      <c r="AE25" s="63"/>
      <c r="AF25" s="3">
        <f>SUM(Q25,AB25)</f>
        <v>0.04517939814814815</v>
      </c>
      <c r="AG25" s="1"/>
      <c r="AH25" s="3">
        <f>SUM(AF25,AG25)</f>
        <v>0.04517939814814815</v>
      </c>
      <c r="AI25" s="2">
        <f>AH25-$AH$5</f>
        <v>0.004921296296296292</v>
      </c>
      <c r="AJ25" s="2">
        <f>AH25-AH24</f>
        <v>2.0833333333337978E-05</v>
      </c>
      <c r="AK25" s="26">
        <f t="shared" si="0"/>
        <v>0</v>
      </c>
      <c r="AL25" s="26">
        <f t="shared" si="1"/>
        <v>0</v>
      </c>
      <c r="AM25" s="26">
        <v>4.5</v>
      </c>
      <c r="AN25" s="26">
        <f t="shared" si="2"/>
        <v>4.5</v>
      </c>
    </row>
    <row r="26" spans="1:40" s="27" customFormat="1" ht="19.5" customHeight="1">
      <c r="A26" s="10">
        <v>22</v>
      </c>
      <c r="B26" s="10">
        <v>3</v>
      </c>
      <c r="C26" s="11">
        <v>36</v>
      </c>
      <c r="D26" s="8" t="s">
        <v>51</v>
      </c>
      <c r="E26" s="6" t="s">
        <v>52</v>
      </c>
      <c r="F26" s="9" t="s">
        <v>147</v>
      </c>
      <c r="G26" s="12" t="s">
        <v>11</v>
      </c>
      <c r="H26" s="2">
        <v>0.004929398148148149</v>
      </c>
      <c r="I26" s="2">
        <v>0.006675925925925925</v>
      </c>
      <c r="J26" s="2">
        <v>0.004829861111111111</v>
      </c>
      <c r="K26" s="2">
        <v>0.006553240740740741</v>
      </c>
      <c r="L26" s="2">
        <v>0.0004027777777777777</v>
      </c>
      <c r="M26" s="2">
        <v>0.0030312500000000005</v>
      </c>
      <c r="N26" s="2">
        <v>0.0004027777777777777</v>
      </c>
      <c r="O26" s="2">
        <v>0.0030266203703703705</v>
      </c>
      <c r="P26" s="2">
        <v>0.0004143518518518518</v>
      </c>
      <c r="Q26" s="2">
        <f>SUM(H26:P26)</f>
        <v>0.0302662037037037</v>
      </c>
      <c r="R26" s="1"/>
      <c r="S26" s="2">
        <f>SUM(Q26,R26)</f>
        <v>0.0302662037037037</v>
      </c>
      <c r="T26" s="63">
        <v>1</v>
      </c>
      <c r="U26" s="2">
        <v>0.0015763888888888891</v>
      </c>
      <c r="V26" s="2">
        <v>0.003416666666666667</v>
      </c>
      <c r="W26" s="2">
        <v>0.001736111111111111</v>
      </c>
      <c r="X26" s="2">
        <v>0.0015613425925925927</v>
      </c>
      <c r="Y26" s="2">
        <v>0.00337962962962963</v>
      </c>
      <c r="Z26" s="2">
        <v>0.0017175925925925926</v>
      </c>
      <c r="AA26" s="2">
        <v>0.001537037037037037</v>
      </c>
      <c r="AB26" s="2">
        <f>SUM(U26:AA26)</f>
        <v>0.01492476851851852</v>
      </c>
      <c r="AC26" s="1"/>
      <c r="AD26" s="2">
        <f>SUM(AB26,AC26)</f>
        <v>0.01492476851851852</v>
      </c>
      <c r="AE26" s="63">
        <v>3</v>
      </c>
      <c r="AF26" s="3">
        <f>SUM(Q26,AB26)</f>
        <v>0.04519097222222222</v>
      </c>
      <c r="AG26" s="1"/>
      <c r="AH26" s="3">
        <f>SUM(AF26,AG26)</f>
        <v>0.04519097222222222</v>
      </c>
      <c r="AI26" s="2">
        <f>AH26-$AH$5</f>
        <v>0.004932870370370365</v>
      </c>
      <c r="AJ26" s="2">
        <f>AH26-AH25</f>
        <v>1.157407407407357E-05</v>
      </c>
      <c r="AK26" s="26">
        <f t="shared" si="0"/>
        <v>1</v>
      </c>
      <c r="AL26" s="26">
        <f t="shared" si="1"/>
        <v>3</v>
      </c>
      <c r="AM26" s="26">
        <v>9</v>
      </c>
      <c r="AN26" s="26">
        <f t="shared" si="2"/>
        <v>13</v>
      </c>
    </row>
    <row r="27" spans="1:40" s="27" customFormat="1" ht="19.5" customHeight="1">
      <c r="A27" s="10">
        <v>23</v>
      </c>
      <c r="B27" s="10">
        <v>7</v>
      </c>
      <c r="C27" s="11">
        <v>26</v>
      </c>
      <c r="D27" s="8" t="s">
        <v>41</v>
      </c>
      <c r="E27" s="6" t="s">
        <v>130</v>
      </c>
      <c r="F27" s="9" t="s">
        <v>131</v>
      </c>
      <c r="G27" s="12" t="s">
        <v>10</v>
      </c>
      <c r="H27" s="2">
        <v>0.004980324074074074</v>
      </c>
      <c r="I27" s="2">
        <v>0.00675</v>
      </c>
      <c r="J27" s="2">
        <v>0.004903935185185186</v>
      </c>
      <c r="K27" s="2">
        <v>0.006596064814814815</v>
      </c>
      <c r="L27" s="2">
        <v>0.0004027777777777777</v>
      </c>
      <c r="M27" s="2">
        <v>0.002988425925925926</v>
      </c>
      <c r="N27" s="2">
        <v>0.0004004629629629629</v>
      </c>
      <c r="O27" s="2">
        <v>0.002984953703703703</v>
      </c>
      <c r="P27" s="2">
        <v>0.0004004629629629629</v>
      </c>
      <c r="Q27" s="2">
        <f>SUM(H27:P27)</f>
        <v>0.030407407407407404</v>
      </c>
      <c r="R27" s="1"/>
      <c r="S27" s="2">
        <f>SUM(Q27,R27)</f>
        <v>0.030407407407407404</v>
      </c>
      <c r="T27" s="63"/>
      <c r="U27" s="2">
        <v>0.0015497685185185182</v>
      </c>
      <c r="V27" s="2">
        <v>0.0033506944444444443</v>
      </c>
      <c r="W27" s="2">
        <v>0.0017488425925925926</v>
      </c>
      <c r="X27" s="2">
        <v>0.0015231481481481483</v>
      </c>
      <c r="Y27" s="2">
        <v>0.0034398148148148144</v>
      </c>
      <c r="Z27" s="2">
        <v>0.001736111111111111</v>
      </c>
      <c r="AA27" s="2">
        <v>0.001521990740740741</v>
      </c>
      <c r="AB27" s="2">
        <f>SUM(U27:AA27)</f>
        <v>0.014870370370370367</v>
      </c>
      <c r="AC27" s="1"/>
      <c r="AD27" s="2">
        <f>SUM(AB27,AC27)</f>
        <v>0.014870370370370367</v>
      </c>
      <c r="AE27" s="63"/>
      <c r="AF27" s="3">
        <f>SUM(Q27,AB27)</f>
        <v>0.04527777777777777</v>
      </c>
      <c r="AG27" s="1"/>
      <c r="AH27" s="3">
        <f>SUM(AF27,AG27)</f>
        <v>0.04527777777777777</v>
      </c>
      <c r="AI27" s="2">
        <f>AH27-$AH$5</f>
        <v>0.0050196759259259136</v>
      </c>
      <c r="AJ27" s="2">
        <f>AH27-AH26</f>
        <v>8.680555555554831E-05</v>
      </c>
      <c r="AK27" s="26">
        <f t="shared" si="0"/>
        <v>0</v>
      </c>
      <c r="AL27" s="26">
        <f t="shared" si="1"/>
        <v>0</v>
      </c>
      <c r="AM27" s="26">
        <v>3</v>
      </c>
      <c r="AN27" s="26">
        <f t="shared" si="2"/>
        <v>3</v>
      </c>
    </row>
    <row r="28" spans="1:40" s="27" customFormat="1" ht="19.5" customHeight="1">
      <c r="A28" s="10">
        <v>24</v>
      </c>
      <c r="B28" s="10">
        <v>8</v>
      </c>
      <c r="C28" s="11">
        <v>21</v>
      </c>
      <c r="D28" s="8" t="s">
        <v>35</v>
      </c>
      <c r="E28" s="6" t="s">
        <v>36</v>
      </c>
      <c r="F28" s="9" t="s">
        <v>122</v>
      </c>
      <c r="G28" s="12" t="s">
        <v>10</v>
      </c>
      <c r="H28" s="2">
        <v>0.004943287037037037</v>
      </c>
      <c r="I28" s="2">
        <v>0.00679861111111111</v>
      </c>
      <c r="J28" s="2">
        <v>0.004861111111111111</v>
      </c>
      <c r="K28" s="2">
        <v>0.006729166666666667</v>
      </c>
      <c r="L28" s="2">
        <v>0.0003900462962962964</v>
      </c>
      <c r="M28" s="2">
        <v>0.0030462962962962965</v>
      </c>
      <c r="N28" s="2">
        <v>0.0003993055555555555</v>
      </c>
      <c r="O28" s="2">
        <v>0.002958333333333333</v>
      </c>
      <c r="P28" s="2">
        <v>0.0003900462962962964</v>
      </c>
      <c r="Q28" s="2">
        <f>SUM(H28:P28)</f>
        <v>0.03051620370370371</v>
      </c>
      <c r="R28" s="1"/>
      <c r="S28" s="2">
        <f>SUM(Q28,R28)</f>
        <v>0.03051620370370371</v>
      </c>
      <c r="T28" s="63"/>
      <c r="U28" s="2">
        <v>0.0015532407407407407</v>
      </c>
      <c r="V28" s="2">
        <v>0.0033506944444444443</v>
      </c>
      <c r="W28" s="2">
        <v>0.001765046296296296</v>
      </c>
      <c r="X28" s="2">
        <v>0.0015208333333333332</v>
      </c>
      <c r="Y28" s="2">
        <v>0.003505787037037037</v>
      </c>
      <c r="Z28" s="2">
        <v>0.001710648148148148</v>
      </c>
      <c r="AA28" s="2">
        <v>0.001494212962962963</v>
      </c>
      <c r="AB28" s="2">
        <f>SUM(U28:AA28)</f>
        <v>0.01490046296296296</v>
      </c>
      <c r="AC28" s="1"/>
      <c r="AD28" s="2">
        <f>SUM(AB28,AC28)</f>
        <v>0.01490046296296296</v>
      </c>
      <c r="AE28" s="63"/>
      <c r="AF28" s="3">
        <f>SUM(Q28,AB28)</f>
        <v>0.04541666666666667</v>
      </c>
      <c r="AG28" s="1"/>
      <c r="AH28" s="3">
        <f>SUM(AF28,AG28)</f>
        <v>0.04541666666666667</v>
      </c>
      <c r="AI28" s="2">
        <f>AH28-$AH$5</f>
        <v>0.00515856481481481</v>
      </c>
      <c r="AJ28" s="2">
        <f>AH28-AH27</f>
        <v>0.00013888888888889672</v>
      </c>
      <c r="AK28" s="26">
        <f t="shared" si="0"/>
        <v>0</v>
      </c>
      <c r="AL28" s="26">
        <f t="shared" si="1"/>
        <v>0</v>
      </c>
      <c r="AM28" s="26">
        <v>1.5</v>
      </c>
      <c r="AN28" s="26">
        <f t="shared" si="2"/>
        <v>1.5</v>
      </c>
    </row>
    <row r="29" spans="1:40" s="27" customFormat="1" ht="19.5" customHeight="1">
      <c r="A29" s="10">
        <v>25</v>
      </c>
      <c r="B29" s="10">
        <v>9</v>
      </c>
      <c r="C29" s="11">
        <v>25</v>
      </c>
      <c r="D29" s="5" t="s">
        <v>49</v>
      </c>
      <c r="E29" s="6" t="s">
        <v>50</v>
      </c>
      <c r="F29" s="7" t="s">
        <v>129</v>
      </c>
      <c r="G29" s="12" t="s">
        <v>10</v>
      </c>
      <c r="H29" s="2">
        <v>0.004981481481481482</v>
      </c>
      <c r="I29" s="2">
        <v>0.00679861111111111</v>
      </c>
      <c r="J29" s="2">
        <v>0.0049178240740740745</v>
      </c>
      <c r="K29" s="2">
        <v>0.0066157407407407415</v>
      </c>
      <c r="L29" s="2">
        <v>0.0004062500000000001</v>
      </c>
      <c r="M29" s="2">
        <v>0.003045138888888889</v>
      </c>
      <c r="N29" s="2">
        <v>0.0004039351851851852</v>
      </c>
      <c r="O29" s="2">
        <v>0.0030069444444444445</v>
      </c>
      <c r="P29" s="2">
        <v>0.0004062500000000001</v>
      </c>
      <c r="Q29" s="2">
        <f>SUM(H29:P29)</f>
        <v>0.030582175925925926</v>
      </c>
      <c r="R29" s="1"/>
      <c r="S29" s="2">
        <f>SUM(Q29,R29)</f>
        <v>0.030582175925925926</v>
      </c>
      <c r="T29" s="63"/>
      <c r="U29" s="2">
        <v>0.0015752314814814815</v>
      </c>
      <c r="V29" s="2">
        <v>0.0033506944444444443</v>
      </c>
      <c r="W29" s="2">
        <v>0.0017314814814814814</v>
      </c>
      <c r="X29" s="2">
        <v>0.001521990740740741</v>
      </c>
      <c r="Y29" s="2">
        <v>0.003420138888888889</v>
      </c>
      <c r="Z29" s="2">
        <v>0.0017233796296296294</v>
      </c>
      <c r="AA29" s="2">
        <v>0.001548611111111111</v>
      </c>
      <c r="AB29" s="2">
        <f>SUM(U29:AA29)</f>
        <v>0.014871527777777779</v>
      </c>
      <c r="AC29" s="1"/>
      <c r="AD29" s="2">
        <f>SUM(AB29,AC29)</f>
        <v>0.014871527777777779</v>
      </c>
      <c r="AE29" s="63"/>
      <c r="AF29" s="3">
        <f>SUM(Q29,AB29)</f>
        <v>0.045453703703703704</v>
      </c>
      <c r="AG29" s="1"/>
      <c r="AH29" s="3">
        <f>SUM(AF29,AG29)</f>
        <v>0.045453703703703704</v>
      </c>
      <c r="AI29" s="2">
        <f>AH29-$AH$5</f>
        <v>0.005195601851851847</v>
      </c>
      <c r="AJ29" s="2">
        <f>AH29-AH28</f>
        <v>3.703703703703681E-05</v>
      </c>
      <c r="AK29" s="26">
        <f t="shared" si="0"/>
        <v>0</v>
      </c>
      <c r="AL29" s="26">
        <f t="shared" si="1"/>
        <v>0</v>
      </c>
      <c r="AM29" s="26"/>
      <c r="AN29" s="26"/>
    </row>
    <row r="30" spans="1:40" s="27" customFormat="1" ht="19.5" customHeight="1">
      <c r="A30" s="10">
        <v>26</v>
      </c>
      <c r="B30" s="10">
        <v>4</v>
      </c>
      <c r="C30" s="11">
        <v>41</v>
      </c>
      <c r="D30" s="5" t="s">
        <v>68</v>
      </c>
      <c r="E30" s="6" t="s">
        <v>69</v>
      </c>
      <c r="F30" s="7" t="s">
        <v>153</v>
      </c>
      <c r="G30" s="12" t="s">
        <v>11</v>
      </c>
      <c r="H30" s="2">
        <v>0.00500462962962963</v>
      </c>
      <c r="I30" s="2">
        <v>0.00677662037037037</v>
      </c>
      <c r="J30" s="2">
        <v>0.0049178240740740745</v>
      </c>
      <c r="K30" s="2">
        <v>0.006694444444444445</v>
      </c>
      <c r="L30" s="2">
        <v>0.0004050925925925926</v>
      </c>
      <c r="M30" s="2">
        <v>0.003023148148148148</v>
      </c>
      <c r="N30" s="2">
        <v>0.0004074074074074074</v>
      </c>
      <c r="O30" s="2">
        <v>0.003008101851851852</v>
      </c>
      <c r="P30" s="2">
        <v>0.0004027777777777777</v>
      </c>
      <c r="Q30" s="2">
        <f>SUM(H30:P30)</f>
        <v>0.030640046296296297</v>
      </c>
      <c r="R30" s="1"/>
      <c r="S30" s="2">
        <f>SUM(Q30,R30)</f>
        <v>0.030640046296296297</v>
      </c>
      <c r="T30" s="63"/>
      <c r="U30" s="2">
        <v>0.0016064814814814815</v>
      </c>
      <c r="V30" s="2">
        <v>0.003416666666666667</v>
      </c>
      <c r="W30" s="2">
        <v>0.0017627314814814814</v>
      </c>
      <c r="X30" s="2">
        <v>0.0015810185185185187</v>
      </c>
      <c r="Y30" s="2">
        <v>0.0034097222222222224</v>
      </c>
      <c r="Z30" s="2">
        <v>0.001744212962962963</v>
      </c>
      <c r="AA30" s="2">
        <v>0.0015775462962962963</v>
      </c>
      <c r="AB30" s="2">
        <f>SUM(U30:AA30)</f>
        <v>0.015098379629629628</v>
      </c>
      <c r="AC30" s="1"/>
      <c r="AD30" s="2">
        <f>SUM(AB30,AC30)</f>
        <v>0.015098379629629628</v>
      </c>
      <c r="AE30" s="63"/>
      <c r="AF30" s="3">
        <f>SUM(Q30,AB30)</f>
        <v>0.045738425925925925</v>
      </c>
      <c r="AG30" s="1"/>
      <c r="AH30" s="3">
        <f>SUM(AF30,AG30)</f>
        <v>0.045738425925925925</v>
      </c>
      <c r="AI30" s="2">
        <f>AH30-$AH$5</f>
        <v>0.005480324074074068</v>
      </c>
      <c r="AJ30" s="2">
        <f>AH30-AH29</f>
        <v>0.00028472222222222093</v>
      </c>
      <c r="AK30" s="26">
        <f t="shared" si="0"/>
        <v>0</v>
      </c>
      <c r="AL30" s="26">
        <f t="shared" si="1"/>
        <v>0</v>
      </c>
      <c r="AM30" s="26">
        <v>7.5</v>
      </c>
      <c r="AN30" s="26">
        <f t="shared" si="2"/>
        <v>7.5</v>
      </c>
    </row>
    <row r="31" spans="1:40" s="27" customFormat="1" ht="19.5" customHeight="1">
      <c r="A31" s="10">
        <v>27</v>
      </c>
      <c r="B31" s="10">
        <v>5</v>
      </c>
      <c r="C31" s="11">
        <v>35</v>
      </c>
      <c r="D31" s="8" t="s">
        <v>144</v>
      </c>
      <c r="E31" s="6" t="s">
        <v>145</v>
      </c>
      <c r="F31" s="9" t="s">
        <v>146</v>
      </c>
      <c r="G31" s="12" t="s">
        <v>11</v>
      </c>
      <c r="H31" s="2">
        <v>0.005075231481481482</v>
      </c>
      <c r="I31" s="2">
        <v>0.006724537037037037</v>
      </c>
      <c r="J31" s="2">
        <v>0.004883101851851851</v>
      </c>
      <c r="K31" s="2">
        <v>0.006626157407407407</v>
      </c>
      <c r="L31" s="2">
        <v>0.0004027777777777777</v>
      </c>
      <c r="M31" s="2">
        <v>0.0031087962962962966</v>
      </c>
      <c r="N31" s="2">
        <v>0.0003993055555555555</v>
      </c>
      <c r="O31" s="2">
        <v>0.002988425925925926</v>
      </c>
      <c r="P31" s="2">
        <v>0.0003958333333333334</v>
      </c>
      <c r="Q31" s="2">
        <f>SUM(H31:P31)</f>
        <v>0.030604166666666665</v>
      </c>
      <c r="R31" s="1"/>
      <c r="S31" s="2">
        <f>SUM(Q31,R31)</f>
        <v>0.030604166666666665</v>
      </c>
      <c r="T31" s="63"/>
      <c r="U31" s="2">
        <v>0.0016273148148148147</v>
      </c>
      <c r="V31" s="2">
        <v>0.003416666666666667</v>
      </c>
      <c r="W31" s="2">
        <v>0.0017893518518518519</v>
      </c>
      <c r="X31" s="2">
        <v>0.0015949074074074075</v>
      </c>
      <c r="Y31" s="2">
        <v>0.0035162037037037037</v>
      </c>
      <c r="Z31" s="2">
        <v>0.001738425925925926</v>
      </c>
      <c r="AA31" s="2">
        <v>0.00159375</v>
      </c>
      <c r="AB31" s="2">
        <f>SUM(U31:AA31)</f>
        <v>0.015276620370370371</v>
      </c>
      <c r="AC31" s="1"/>
      <c r="AD31" s="2">
        <f>SUM(AB31,AC31)</f>
        <v>0.015276620370370371</v>
      </c>
      <c r="AE31" s="63"/>
      <c r="AF31" s="3">
        <f>SUM(Q31,AB31)</f>
        <v>0.04588078703703703</v>
      </c>
      <c r="AG31" s="1"/>
      <c r="AH31" s="3">
        <f>SUM(AF31,AG31)</f>
        <v>0.04588078703703703</v>
      </c>
      <c r="AI31" s="2">
        <f>AH31-$AH$5</f>
        <v>0.005622685185185175</v>
      </c>
      <c r="AJ31" s="2">
        <f>AH31-AH30</f>
        <v>0.000142361111111107</v>
      </c>
      <c r="AK31" s="26">
        <f t="shared" si="0"/>
        <v>0</v>
      </c>
      <c r="AL31" s="26">
        <f t="shared" si="1"/>
        <v>0</v>
      </c>
      <c r="AM31" s="26">
        <v>6</v>
      </c>
      <c r="AN31" s="26">
        <f t="shared" si="2"/>
        <v>6</v>
      </c>
    </row>
    <row r="32" spans="1:40" s="27" customFormat="1" ht="19.5" customHeight="1">
      <c r="A32" s="10">
        <v>28</v>
      </c>
      <c r="B32" s="10">
        <v>6</v>
      </c>
      <c r="C32" s="11">
        <v>38</v>
      </c>
      <c r="D32" s="5" t="s">
        <v>66</v>
      </c>
      <c r="E32" s="6" t="s">
        <v>67</v>
      </c>
      <c r="F32" s="7" t="s">
        <v>149</v>
      </c>
      <c r="G32" s="12" t="s">
        <v>11</v>
      </c>
      <c r="H32" s="2">
        <v>0.00503125</v>
      </c>
      <c r="I32" s="2">
        <v>0.006825231481481482</v>
      </c>
      <c r="J32" s="2">
        <v>0.004878472222222222</v>
      </c>
      <c r="K32" s="2">
        <v>0.006665509259259259</v>
      </c>
      <c r="L32" s="2">
        <v>0.0004027777777777777</v>
      </c>
      <c r="M32" s="2">
        <v>0.003060185185185185</v>
      </c>
      <c r="N32" s="2">
        <v>0.0004016203703703704</v>
      </c>
      <c r="O32" s="2">
        <v>0.0030729166666666665</v>
      </c>
      <c r="P32" s="2">
        <v>0.0004155092592592592</v>
      </c>
      <c r="Q32" s="2">
        <f>SUM(H32:P32)</f>
        <v>0.03075347222222222</v>
      </c>
      <c r="R32" s="1"/>
      <c r="S32" s="2">
        <f>SUM(Q32,R32)</f>
        <v>0.03075347222222222</v>
      </c>
      <c r="T32" s="63"/>
      <c r="U32" s="2">
        <v>0.00159375</v>
      </c>
      <c r="V32" s="2">
        <v>0.003416666666666667</v>
      </c>
      <c r="W32" s="2">
        <v>0.0018101851851851849</v>
      </c>
      <c r="X32" s="2">
        <v>0.0016087962962962963</v>
      </c>
      <c r="Y32" s="2">
        <v>0.0035451388888888893</v>
      </c>
      <c r="Z32" s="2">
        <v>0.0017789351851851853</v>
      </c>
      <c r="AA32" s="2">
        <v>0.0015787037037037037</v>
      </c>
      <c r="AB32" s="2">
        <f>SUM(U32:AA32)</f>
        <v>0.015332175925925926</v>
      </c>
      <c r="AC32" s="1"/>
      <c r="AD32" s="2">
        <f>SUM(AB32,AC32)</f>
        <v>0.015332175925925926</v>
      </c>
      <c r="AE32" s="63"/>
      <c r="AF32" s="3">
        <f>SUM(Q32,AB32)</f>
        <v>0.046085648148148146</v>
      </c>
      <c r="AG32" s="1"/>
      <c r="AH32" s="3">
        <f>SUM(AF32,AG32)</f>
        <v>0.046085648148148146</v>
      </c>
      <c r="AI32" s="2">
        <f>AH32-$AH$5</f>
        <v>0.005827546296296289</v>
      </c>
      <c r="AJ32" s="2">
        <f>AH32-AH31</f>
        <v>0.000204861111111114</v>
      </c>
      <c r="AK32" s="26">
        <f t="shared" si="0"/>
        <v>0</v>
      </c>
      <c r="AL32" s="26">
        <f t="shared" si="1"/>
        <v>0</v>
      </c>
      <c r="AM32" s="26">
        <v>4.5</v>
      </c>
      <c r="AN32" s="26">
        <f t="shared" si="2"/>
        <v>4.5</v>
      </c>
    </row>
    <row r="33" spans="1:40" s="27" customFormat="1" ht="19.5" customHeight="1">
      <c r="A33" s="10">
        <v>29</v>
      </c>
      <c r="B33" s="10">
        <v>7</v>
      </c>
      <c r="C33" s="11">
        <v>42</v>
      </c>
      <c r="D33" s="8" t="s">
        <v>60</v>
      </c>
      <c r="E33" s="6" t="s">
        <v>61</v>
      </c>
      <c r="F33" s="9" t="s">
        <v>154</v>
      </c>
      <c r="G33" s="12" t="s">
        <v>11</v>
      </c>
      <c r="H33" s="2">
        <v>0.0050254629629629625</v>
      </c>
      <c r="I33" s="2">
        <v>0.006883101851851852</v>
      </c>
      <c r="J33" s="2">
        <v>0.004961805555555555</v>
      </c>
      <c r="K33" s="2">
        <v>0.0067928240740740735</v>
      </c>
      <c r="L33" s="2">
        <v>0.0004120370370370371</v>
      </c>
      <c r="M33" s="2">
        <v>0.003076388888888889</v>
      </c>
      <c r="N33" s="2">
        <v>0.0004108796296296296</v>
      </c>
      <c r="O33" s="2">
        <v>0.003024305555555556</v>
      </c>
      <c r="P33" s="2">
        <v>0.0004155092592592592</v>
      </c>
      <c r="Q33" s="2">
        <f>SUM(H33:P33)</f>
        <v>0.031002314814814812</v>
      </c>
      <c r="R33" s="1"/>
      <c r="S33" s="2">
        <f>SUM(Q33,R33)</f>
        <v>0.031002314814814812</v>
      </c>
      <c r="T33" s="63"/>
      <c r="U33" s="2">
        <v>0.0015856481481481479</v>
      </c>
      <c r="V33" s="2">
        <v>0.003416666666666667</v>
      </c>
      <c r="W33" s="2">
        <v>0.0017951388888888889</v>
      </c>
      <c r="X33" s="2">
        <v>0.0015752314814814815</v>
      </c>
      <c r="Y33" s="2">
        <v>0.0035011574074074077</v>
      </c>
      <c r="Z33" s="2">
        <v>0.001746527777777778</v>
      </c>
      <c r="AA33" s="2">
        <v>0.001560185185185185</v>
      </c>
      <c r="AB33" s="2">
        <f>SUM(U33:AA33)</f>
        <v>0.015180555555555555</v>
      </c>
      <c r="AC33" s="1"/>
      <c r="AD33" s="2">
        <f>SUM(AB33,AC33)</f>
        <v>0.015180555555555555</v>
      </c>
      <c r="AE33" s="63"/>
      <c r="AF33" s="3">
        <f>SUM(Q33,AB33)</f>
        <v>0.04618287037037037</v>
      </c>
      <c r="AG33" s="1"/>
      <c r="AH33" s="3">
        <f>SUM(AF33,AG33)</f>
        <v>0.04618287037037037</v>
      </c>
      <c r="AI33" s="2">
        <f>AH33-$AH$5</f>
        <v>0.00592476851851851</v>
      </c>
      <c r="AJ33" s="2">
        <f>AH33-AH32</f>
        <v>9.722222222222077E-05</v>
      </c>
      <c r="AK33" s="26">
        <f t="shared" si="0"/>
        <v>0</v>
      </c>
      <c r="AL33" s="26">
        <f t="shared" si="1"/>
        <v>0</v>
      </c>
      <c r="AM33" s="26">
        <v>3</v>
      </c>
      <c r="AN33" s="26">
        <f t="shared" si="2"/>
        <v>3</v>
      </c>
    </row>
    <row r="34" spans="1:40" s="27" customFormat="1" ht="19.5" customHeight="1">
      <c r="A34" s="10">
        <v>30</v>
      </c>
      <c r="B34" s="10">
        <v>8</v>
      </c>
      <c r="C34" s="11">
        <v>43</v>
      </c>
      <c r="D34" s="8" t="s">
        <v>70</v>
      </c>
      <c r="E34" s="6" t="s">
        <v>155</v>
      </c>
      <c r="F34" s="9" t="s">
        <v>156</v>
      </c>
      <c r="G34" s="12" t="s">
        <v>11</v>
      </c>
      <c r="H34" s="2">
        <v>0.005076388888888888</v>
      </c>
      <c r="I34" s="2">
        <v>0.006950231481481481</v>
      </c>
      <c r="J34" s="2">
        <v>0.005100694444444444</v>
      </c>
      <c r="K34" s="2">
        <v>0.0070428240740740755</v>
      </c>
      <c r="L34" s="2">
        <v>0.0004062500000000001</v>
      </c>
      <c r="M34" s="2">
        <v>0.0031238425925925926</v>
      </c>
      <c r="N34" s="2">
        <v>0.0004074074074074074</v>
      </c>
      <c r="O34" s="2">
        <v>0.003064814814814815</v>
      </c>
      <c r="P34" s="2">
        <v>0.0004062500000000001</v>
      </c>
      <c r="Q34" s="2">
        <f>SUM(H34:P34)</f>
        <v>0.0315787037037037</v>
      </c>
      <c r="R34" s="1"/>
      <c r="S34" s="2">
        <f>SUM(Q34,R34)</f>
        <v>0.0315787037037037</v>
      </c>
      <c r="T34" s="63"/>
      <c r="U34" s="2">
        <v>0.0016435185185185183</v>
      </c>
      <c r="V34" s="2">
        <v>0.003416666666666667</v>
      </c>
      <c r="W34" s="2">
        <v>0.0018032407407407407</v>
      </c>
      <c r="X34" s="2">
        <v>0.001596064814814815</v>
      </c>
      <c r="Y34" s="2">
        <v>0.003546296296296296</v>
      </c>
      <c r="Z34" s="2">
        <v>0.0017604166666666669</v>
      </c>
      <c r="AA34" s="2">
        <v>0.001648148148148148</v>
      </c>
      <c r="AB34" s="2">
        <f>SUM(U34:AA34)</f>
        <v>0.015414351851851851</v>
      </c>
      <c r="AC34" s="1"/>
      <c r="AD34" s="2">
        <f>SUM(AB34,AC34)</f>
        <v>0.015414351851851851</v>
      </c>
      <c r="AE34" s="63"/>
      <c r="AF34" s="3">
        <f>SUM(Q34,AB34)</f>
        <v>0.04699305555555555</v>
      </c>
      <c r="AG34" s="1"/>
      <c r="AH34" s="3">
        <f>SUM(AF34,AG34)</f>
        <v>0.04699305555555555</v>
      </c>
      <c r="AI34" s="2">
        <f>AH34-$AH$5</f>
        <v>0.006734953703703694</v>
      </c>
      <c r="AJ34" s="2">
        <f>AH34-AH33</f>
        <v>0.0008101851851851846</v>
      </c>
      <c r="AK34" s="26">
        <f t="shared" si="0"/>
        <v>0</v>
      </c>
      <c r="AL34" s="26">
        <f t="shared" si="1"/>
        <v>0</v>
      </c>
      <c r="AM34" s="26">
        <v>1.5</v>
      </c>
      <c r="AN34" s="26">
        <f t="shared" si="2"/>
        <v>1.5</v>
      </c>
    </row>
    <row r="35" spans="1:40" s="27" customFormat="1" ht="19.5" customHeight="1">
      <c r="A35" s="10">
        <v>31</v>
      </c>
      <c r="B35" s="10">
        <v>10</v>
      </c>
      <c r="C35" s="11">
        <v>31</v>
      </c>
      <c r="D35" s="8" t="s">
        <v>47</v>
      </c>
      <c r="E35" s="6" t="s">
        <v>48</v>
      </c>
      <c r="F35" s="7" t="s">
        <v>139</v>
      </c>
      <c r="G35" s="12" t="s">
        <v>10</v>
      </c>
      <c r="H35" s="2">
        <v>0.005127314814814815</v>
      </c>
      <c r="I35" s="2">
        <v>0.007052083333333333</v>
      </c>
      <c r="J35" s="2">
        <v>0.004993055555555555</v>
      </c>
      <c r="K35" s="2">
        <v>0.006950231481481481</v>
      </c>
      <c r="L35" s="2">
        <v>0.0004166666666666667</v>
      </c>
      <c r="M35" s="2">
        <v>0.00316087962962963</v>
      </c>
      <c r="N35" s="2">
        <v>0.000443287037037037</v>
      </c>
      <c r="O35" s="2">
        <v>0.0031180555555555558</v>
      </c>
      <c r="P35" s="2">
        <v>0.00042476851851851855</v>
      </c>
      <c r="Q35" s="2">
        <f>SUM(H35:P35)</f>
        <v>0.03168634259259259</v>
      </c>
      <c r="R35" s="1"/>
      <c r="S35" s="2">
        <f>SUM(Q35,R35)</f>
        <v>0.03168634259259259</v>
      </c>
      <c r="T35" s="63"/>
      <c r="U35" s="2">
        <v>0.001744212962962963</v>
      </c>
      <c r="V35" s="2">
        <v>0.0033506944444444443</v>
      </c>
      <c r="W35" s="2">
        <v>0.0018564814814814815</v>
      </c>
      <c r="X35" s="2">
        <v>0.0016828703703703704</v>
      </c>
      <c r="Y35" s="2">
        <v>0.0035914351851851854</v>
      </c>
      <c r="Z35" s="2">
        <v>0.0018287037037037037</v>
      </c>
      <c r="AA35" s="2">
        <v>0.0016909722222222222</v>
      </c>
      <c r="AB35" s="2">
        <f>SUM(U35:AA35)</f>
        <v>0.01574537037037037</v>
      </c>
      <c r="AC35" s="1"/>
      <c r="AD35" s="2">
        <f>SUM(AB35,AC35)</f>
        <v>0.01574537037037037</v>
      </c>
      <c r="AE35" s="63"/>
      <c r="AF35" s="3">
        <f>SUM(Q35,AB35)</f>
        <v>0.04743171296296296</v>
      </c>
      <c r="AG35" s="1"/>
      <c r="AH35" s="3">
        <f>SUM(AF35,AG35)</f>
        <v>0.04743171296296296</v>
      </c>
      <c r="AI35" s="2">
        <f>AH35-$AH$5</f>
        <v>0.007173611111111103</v>
      </c>
      <c r="AJ35" s="2">
        <f>AH35-AH34</f>
        <v>0.00043865740740740844</v>
      </c>
      <c r="AK35" s="26">
        <f t="shared" si="0"/>
        <v>0</v>
      </c>
      <c r="AL35" s="26">
        <f t="shared" si="1"/>
        <v>0</v>
      </c>
      <c r="AM35" s="26"/>
      <c r="AN35" s="26"/>
    </row>
    <row r="36" spans="1:40" s="27" customFormat="1" ht="19.5" customHeight="1">
      <c r="A36" s="10">
        <v>32</v>
      </c>
      <c r="B36" s="10">
        <v>9</v>
      </c>
      <c r="C36" s="11">
        <v>45</v>
      </c>
      <c r="D36" s="5" t="s">
        <v>71</v>
      </c>
      <c r="E36" s="6" t="s">
        <v>72</v>
      </c>
      <c r="F36" s="7" t="s">
        <v>158</v>
      </c>
      <c r="G36" s="12" t="s">
        <v>11</v>
      </c>
      <c r="H36" s="2">
        <v>0.005358796296296296</v>
      </c>
      <c r="I36" s="2">
        <v>0.007093749999999999</v>
      </c>
      <c r="J36" s="2">
        <v>0.005171296296296296</v>
      </c>
      <c r="K36" s="2">
        <v>0.006958333333333333</v>
      </c>
      <c r="L36" s="2">
        <v>0.0004074074074074074</v>
      </c>
      <c r="M36" s="2">
        <v>0.003194444444444444</v>
      </c>
      <c r="N36" s="2">
        <v>0.00041898148148148155</v>
      </c>
      <c r="O36" s="2">
        <v>0.0031157407407407405</v>
      </c>
      <c r="P36" s="2">
        <v>0.0004224537037037037</v>
      </c>
      <c r="Q36" s="2">
        <f>SUM(H36:P36)</f>
        <v>0.0321412037037037</v>
      </c>
      <c r="R36" s="1"/>
      <c r="S36" s="2">
        <f>SUM(Q36,R36)</f>
        <v>0.0321412037037037</v>
      </c>
      <c r="T36" s="63"/>
      <c r="U36" s="2">
        <v>0.0017199074074074072</v>
      </c>
      <c r="V36" s="2">
        <v>0.003416666666666667</v>
      </c>
      <c r="W36" s="2">
        <v>0.0018124999999999999</v>
      </c>
      <c r="X36" s="2">
        <v>0.0016712962962962964</v>
      </c>
      <c r="Y36" s="2">
        <v>0.003600694444444444</v>
      </c>
      <c r="Z36" s="2">
        <v>0.0018113425925925927</v>
      </c>
      <c r="AA36" s="2">
        <v>0.0016261574074074075</v>
      </c>
      <c r="AB36" s="2">
        <f>SUM(U36:AA36)</f>
        <v>0.015658564814814813</v>
      </c>
      <c r="AC36" s="1"/>
      <c r="AD36" s="2">
        <f>SUM(AB36,AC36)</f>
        <v>0.015658564814814813</v>
      </c>
      <c r="AE36" s="63"/>
      <c r="AF36" s="3">
        <f>SUM(Q36,AB36)</f>
        <v>0.04779976851851851</v>
      </c>
      <c r="AG36" s="1"/>
      <c r="AH36" s="3">
        <f>SUM(AF36,AG36)</f>
        <v>0.04779976851851851</v>
      </c>
      <c r="AI36" s="2">
        <f>AH36-$AH$5</f>
        <v>0.007541666666666655</v>
      </c>
      <c r="AJ36" s="2">
        <f>AH36-AH35</f>
        <v>0.00036805555555555203</v>
      </c>
      <c r="AK36" s="26">
        <f t="shared" si="0"/>
        <v>0</v>
      </c>
      <c r="AL36" s="26">
        <f t="shared" si="1"/>
        <v>0</v>
      </c>
      <c r="AM36" s="26"/>
      <c r="AN36" s="26"/>
    </row>
    <row r="37" spans="1:40" s="27" customFormat="1" ht="19.5" customHeight="1">
      <c r="A37" s="10">
        <v>33</v>
      </c>
      <c r="B37" s="10">
        <v>1</v>
      </c>
      <c r="C37" s="11">
        <v>46</v>
      </c>
      <c r="D37" s="8" t="s">
        <v>73</v>
      </c>
      <c r="E37" s="6" t="s">
        <v>74</v>
      </c>
      <c r="F37" s="9" t="s">
        <v>159</v>
      </c>
      <c r="G37" s="12" t="s">
        <v>12</v>
      </c>
      <c r="H37" s="2">
        <v>0.005287037037037037</v>
      </c>
      <c r="I37" s="2">
        <v>0.007138888888888888</v>
      </c>
      <c r="J37" s="2">
        <v>0.005195601851851851</v>
      </c>
      <c r="K37" s="2">
        <v>0.007111111111111111</v>
      </c>
      <c r="L37" s="2">
        <v>0.0004143518518518518</v>
      </c>
      <c r="M37" s="2">
        <v>0.0031296296296296298</v>
      </c>
      <c r="N37" s="2">
        <v>0.0004178240740740741</v>
      </c>
      <c r="O37" s="2">
        <v>0.0030636574074074077</v>
      </c>
      <c r="P37" s="2">
        <v>0.00042476851851851855</v>
      </c>
      <c r="Q37" s="2">
        <f>SUM(H37:P37)</f>
        <v>0.03218287037037037</v>
      </c>
      <c r="R37" s="1"/>
      <c r="S37" s="2">
        <f>SUM(Q37,R37)</f>
        <v>0.03218287037037037</v>
      </c>
      <c r="T37" s="63">
        <v>3</v>
      </c>
      <c r="U37" s="2">
        <v>0.0017118055555555556</v>
      </c>
      <c r="V37" s="2">
        <v>0.003416666666666667</v>
      </c>
      <c r="W37" s="2">
        <v>0.0019166666666666666</v>
      </c>
      <c r="X37" s="2">
        <v>0.0017199074074074072</v>
      </c>
      <c r="Y37" s="2">
        <v>0.0036990740740740747</v>
      </c>
      <c r="Z37" s="2">
        <v>0.0018854166666666665</v>
      </c>
      <c r="AA37" s="2">
        <v>0.0017685185185185184</v>
      </c>
      <c r="AB37" s="2">
        <f>SUM(U37:AA37)</f>
        <v>0.01611805555555556</v>
      </c>
      <c r="AC37" s="1"/>
      <c r="AD37" s="2">
        <f>SUM(AB37,AC37)</f>
        <v>0.01611805555555556</v>
      </c>
      <c r="AE37" s="63">
        <v>3</v>
      </c>
      <c r="AF37" s="3">
        <f>SUM(Q37,AB37)</f>
        <v>0.04830092592592593</v>
      </c>
      <c r="AG37" s="1"/>
      <c r="AH37" s="3">
        <f>SUM(AF37,AG37)</f>
        <v>0.04830092592592593</v>
      </c>
      <c r="AI37" s="2">
        <f>AH37-$AH$5</f>
        <v>0.00804282407407407</v>
      </c>
      <c r="AJ37" s="2">
        <f>AH37-AH36</f>
        <v>0.0005011574074074154</v>
      </c>
      <c r="AK37" s="26">
        <f t="shared" si="0"/>
        <v>3</v>
      </c>
      <c r="AL37" s="26">
        <f t="shared" si="1"/>
        <v>3</v>
      </c>
      <c r="AM37" s="26">
        <v>15</v>
      </c>
      <c r="AN37" s="26">
        <f t="shared" si="2"/>
        <v>21</v>
      </c>
    </row>
    <row r="38" spans="1:40" s="27" customFormat="1" ht="19.5" customHeight="1">
      <c r="A38" s="10">
        <v>34</v>
      </c>
      <c r="B38" s="10">
        <v>2</v>
      </c>
      <c r="C38" s="11">
        <v>48</v>
      </c>
      <c r="D38" s="5" t="s">
        <v>163</v>
      </c>
      <c r="E38" s="6" t="s">
        <v>164</v>
      </c>
      <c r="F38" s="7" t="s">
        <v>165</v>
      </c>
      <c r="G38" s="12" t="s">
        <v>12</v>
      </c>
      <c r="H38" s="2">
        <v>0.005273148148148148</v>
      </c>
      <c r="I38" s="2">
        <v>0.007199074074074074</v>
      </c>
      <c r="J38" s="2">
        <v>0.005300925925925925</v>
      </c>
      <c r="K38" s="2">
        <v>0.007070601851851852</v>
      </c>
      <c r="L38" s="2">
        <v>0.00043287037037037035</v>
      </c>
      <c r="M38" s="2">
        <v>0.0031388888888888885</v>
      </c>
      <c r="N38" s="2">
        <v>0.00042476851851851855</v>
      </c>
      <c r="O38" s="2">
        <v>0.0031562499999999998</v>
      </c>
      <c r="P38" s="2">
        <v>0.00043287037037037035</v>
      </c>
      <c r="Q38" s="2">
        <f>SUM(H38:P38)</f>
        <v>0.032429398148148145</v>
      </c>
      <c r="R38" s="1"/>
      <c r="S38" s="2">
        <f>SUM(Q38,R38)</f>
        <v>0.032429398148148145</v>
      </c>
      <c r="T38" s="63">
        <v>2</v>
      </c>
      <c r="U38" s="2">
        <v>0.0017372685185185188</v>
      </c>
      <c r="V38" s="2">
        <v>0.003416666666666667</v>
      </c>
      <c r="W38" s="2">
        <v>0.0021435185185185186</v>
      </c>
      <c r="X38" s="2">
        <v>0.001746527777777778</v>
      </c>
      <c r="Y38" s="2">
        <v>0.0036180555555555553</v>
      </c>
      <c r="Z38" s="2">
        <v>0.0018587962962962965</v>
      </c>
      <c r="AA38" s="2">
        <v>0.0017523148148148148</v>
      </c>
      <c r="AB38" s="2">
        <f>SUM(U38:AA38)</f>
        <v>0.016273148148148148</v>
      </c>
      <c r="AC38" s="1"/>
      <c r="AD38" s="2">
        <f>SUM(AB38,AC38)</f>
        <v>0.016273148148148148</v>
      </c>
      <c r="AE38" s="63">
        <v>1</v>
      </c>
      <c r="AF38" s="3">
        <f>SUM(Q38,AB38)</f>
        <v>0.04870254629629629</v>
      </c>
      <c r="AG38" s="1"/>
      <c r="AH38" s="3">
        <f>SUM(AF38,AG38)</f>
        <v>0.04870254629629629</v>
      </c>
      <c r="AI38" s="2">
        <f>AH38-$AH$5</f>
        <v>0.008444444444444435</v>
      </c>
      <c r="AJ38" s="2">
        <f>AH38-AH37</f>
        <v>0.0004016203703703647</v>
      </c>
      <c r="AK38" s="26">
        <f t="shared" si="0"/>
        <v>2</v>
      </c>
      <c r="AL38" s="26">
        <f t="shared" si="1"/>
        <v>1</v>
      </c>
      <c r="AM38" s="26">
        <v>12</v>
      </c>
      <c r="AN38" s="26">
        <f t="shared" si="2"/>
        <v>15</v>
      </c>
    </row>
    <row r="39" spans="1:40" s="27" customFormat="1" ht="19.5" customHeight="1">
      <c r="A39" s="10">
        <v>35</v>
      </c>
      <c r="B39" s="10">
        <v>3</v>
      </c>
      <c r="C39" s="11">
        <v>47</v>
      </c>
      <c r="D39" s="13" t="s">
        <v>160</v>
      </c>
      <c r="E39" s="14" t="s">
        <v>161</v>
      </c>
      <c r="F39" s="15" t="s">
        <v>162</v>
      </c>
      <c r="G39" s="2" t="s">
        <v>12</v>
      </c>
      <c r="H39" s="2">
        <v>0.005628472222222222</v>
      </c>
      <c r="I39" s="61">
        <v>0.007493055555555555</v>
      </c>
      <c r="J39" s="2">
        <v>0.005550925925925925</v>
      </c>
      <c r="K39" s="2">
        <v>0.007505787037037037</v>
      </c>
      <c r="L39" s="2">
        <v>0.0004201388888888889</v>
      </c>
      <c r="M39" s="2">
        <v>0.003244212962962963</v>
      </c>
      <c r="N39" s="2">
        <v>0.0004421296296296296</v>
      </c>
      <c r="O39" s="2">
        <v>0.003222222222222222</v>
      </c>
      <c r="P39" s="2">
        <v>0.00043402777777777775</v>
      </c>
      <c r="Q39" s="2">
        <f>SUM(H39:P39)</f>
        <v>0.03394097222222222</v>
      </c>
      <c r="R39" s="1"/>
      <c r="S39" s="2">
        <f>SUM(Q39,R39)</f>
        <v>0.03394097222222222</v>
      </c>
      <c r="T39" s="63">
        <v>1</v>
      </c>
      <c r="U39" s="2">
        <v>0.0017939814814814815</v>
      </c>
      <c r="V39" s="2">
        <v>0.003416666666666667</v>
      </c>
      <c r="W39" s="2">
        <v>0.0019155092592592592</v>
      </c>
      <c r="X39" s="2">
        <v>0.0017407407407407408</v>
      </c>
      <c r="Y39" s="2">
        <v>0.003712962962962963</v>
      </c>
      <c r="Z39" s="2">
        <v>0.0019189814814814814</v>
      </c>
      <c r="AA39" s="2">
        <v>0.0017337962962962964</v>
      </c>
      <c r="AB39" s="2">
        <f>SUM(U39:AA39)</f>
        <v>0.01623263888888889</v>
      </c>
      <c r="AC39" s="1"/>
      <c r="AD39" s="2">
        <f>SUM(AB39,AC39)</f>
        <v>0.01623263888888889</v>
      </c>
      <c r="AE39" s="63">
        <v>2</v>
      </c>
      <c r="AF39" s="3">
        <f>SUM(Q39,AB39)</f>
        <v>0.05017361111111111</v>
      </c>
      <c r="AG39" s="1"/>
      <c r="AH39" s="3">
        <f>SUM(AF39,AG39)</f>
        <v>0.05017361111111111</v>
      </c>
      <c r="AI39" s="2">
        <f>AH39-$AH$5</f>
        <v>0.009915509259259256</v>
      </c>
      <c r="AJ39" s="2">
        <f>AH39-AH38</f>
        <v>0.0014710648148148209</v>
      </c>
      <c r="AK39" s="26">
        <f t="shared" si="0"/>
        <v>1</v>
      </c>
      <c r="AL39" s="26">
        <f t="shared" si="1"/>
        <v>2</v>
      </c>
      <c r="AM39" s="26">
        <v>9</v>
      </c>
      <c r="AN39" s="26">
        <f t="shared" si="2"/>
        <v>12</v>
      </c>
    </row>
    <row r="40" spans="1:40" s="27" customFormat="1" ht="19.5" customHeight="1">
      <c r="A40" s="10">
        <v>36</v>
      </c>
      <c r="B40" s="10">
        <v>14</v>
      </c>
      <c r="C40" s="11">
        <v>18</v>
      </c>
      <c r="D40" s="5" t="s">
        <v>116</v>
      </c>
      <c r="E40" s="6" t="s">
        <v>38</v>
      </c>
      <c r="F40" s="7" t="s">
        <v>117</v>
      </c>
      <c r="G40" s="12" t="s">
        <v>9</v>
      </c>
      <c r="H40" s="2">
        <v>0.004959490740740741</v>
      </c>
      <c r="I40" s="2">
        <v>0.011256944444444444</v>
      </c>
      <c r="J40" s="2">
        <v>0.005009259259259259</v>
      </c>
      <c r="K40" s="2">
        <v>0.006892361111111112</v>
      </c>
      <c r="L40" s="2">
        <v>0.00038194444444444446</v>
      </c>
      <c r="M40" s="2">
        <v>0.0031701388888888886</v>
      </c>
      <c r="N40" s="2">
        <v>0.00038078703703703706</v>
      </c>
      <c r="O40" s="2">
        <v>0.0030381944444444445</v>
      </c>
      <c r="P40" s="2">
        <v>0.00037384259259259255</v>
      </c>
      <c r="Q40" s="2">
        <f>SUM(H40:P40)</f>
        <v>0.03546296296296296</v>
      </c>
      <c r="R40" s="1">
        <v>0.00011574074074074073</v>
      </c>
      <c r="S40" s="2">
        <f>SUM(Q40,R40)</f>
        <v>0.0355787037037037</v>
      </c>
      <c r="T40" s="63"/>
      <c r="U40" s="2">
        <v>0.001591435185185185</v>
      </c>
      <c r="V40" s="2">
        <v>0.0033495370370370367</v>
      </c>
      <c r="W40" s="2">
        <v>0.001800925925925926</v>
      </c>
      <c r="X40" s="2">
        <v>0.0015578703703703703</v>
      </c>
      <c r="Y40" s="2">
        <v>0.0034664351851851852</v>
      </c>
      <c r="Z40" s="2">
        <v>0.0017685185185185184</v>
      </c>
      <c r="AA40" s="2">
        <v>0.001540509259259259</v>
      </c>
      <c r="AB40" s="2">
        <f>SUM(U40:AA40)</f>
        <v>0.015075231481481481</v>
      </c>
      <c r="AC40" s="1"/>
      <c r="AD40" s="2">
        <f>SUM(AB40,AC40)</f>
        <v>0.015075231481481481</v>
      </c>
      <c r="AE40" s="63"/>
      <c r="AF40" s="3">
        <f>SUM(Q40,AB40)</f>
        <v>0.05053819444444444</v>
      </c>
      <c r="AG40" s="1">
        <f>SUM(R40,AC40)</f>
        <v>0.00011574074074074073</v>
      </c>
      <c r="AH40" s="3">
        <f>SUM(AF40,AG40)</f>
        <v>0.050653935185185184</v>
      </c>
      <c r="AI40" s="2">
        <f>AH40-$AH$5</f>
        <v>0.010395833333333326</v>
      </c>
      <c r="AJ40" s="2">
        <f>AH40-AH39</f>
        <v>0.0004803240740740705</v>
      </c>
      <c r="AK40" s="26">
        <f t="shared" si="0"/>
        <v>0</v>
      </c>
      <c r="AL40" s="26">
        <f t="shared" si="1"/>
        <v>0</v>
      </c>
      <c r="AM40" s="26"/>
      <c r="AN40" s="26"/>
    </row>
    <row r="41" spans="1:40" s="27" customFormat="1" ht="19.5" customHeight="1">
      <c r="A41" s="10">
        <v>37</v>
      </c>
      <c r="B41" s="10">
        <v>10</v>
      </c>
      <c r="C41" s="11">
        <v>40</v>
      </c>
      <c r="D41" s="5" t="s">
        <v>57</v>
      </c>
      <c r="E41" s="6" t="s">
        <v>58</v>
      </c>
      <c r="F41" s="7" t="s">
        <v>152</v>
      </c>
      <c r="G41" s="12" t="s">
        <v>11</v>
      </c>
      <c r="H41" s="2">
        <v>0.005094907407407407</v>
      </c>
      <c r="I41" s="2">
        <v>0.0069097222222222225</v>
      </c>
      <c r="J41" s="2">
        <v>0.00506712962962963</v>
      </c>
      <c r="K41" s="2">
        <v>0.026216435185185183</v>
      </c>
      <c r="L41" s="2">
        <v>0.0003935185185185185</v>
      </c>
      <c r="M41" s="2">
        <v>0.0030520833333333333</v>
      </c>
      <c r="N41" s="2">
        <v>0.0004004629629629629</v>
      </c>
      <c r="O41" s="2">
        <v>0.003003472222222222</v>
      </c>
      <c r="P41" s="2">
        <v>0.0004050925925925926</v>
      </c>
      <c r="Q41" s="3">
        <f>SUM(H41:P41)</f>
        <v>0.050542824074074066</v>
      </c>
      <c r="R41" s="1"/>
      <c r="S41" s="3">
        <f>SUM(Q41,R41)</f>
        <v>0.050542824074074066</v>
      </c>
      <c r="T41" s="63"/>
      <c r="U41" s="2">
        <v>0.0016284722222222221</v>
      </c>
      <c r="V41" s="2">
        <v>0.003416666666666667</v>
      </c>
      <c r="W41" s="2">
        <v>0.001804398148148148</v>
      </c>
      <c r="X41" s="2">
        <v>0.0016319444444444445</v>
      </c>
      <c r="Y41" s="2">
        <v>0.0035324074074074077</v>
      </c>
      <c r="Z41" s="2">
        <v>0.0017592592592592592</v>
      </c>
      <c r="AA41" s="2">
        <v>0.0016053240740740741</v>
      </c>
      <c r="AB41" s="2">
        <f>SUM(U41:AA41)</f>
        <v>0.015378472222222224</v>
      </c>
      <c r="AC41" s="1"/>
      <c r="AD41" s="2">
        <f>SUM(AB41,AC41)</f>
        <v>0.015378472222222224</v>
      </c>
      <c r="AE41" s="63"/>
      <c r="AF41" s="3">
        <f>SUM(Q41,AB41)</f>
        <v>0.06592129629629628</v>
      </c>
      <c r="AG41" s="1"/>
      <c r="AH41" s="3">
        <f>SUM(AF41,AG41)</f>
        <v>0.06592129629629628</v>
      </c>
      <c r="AI41" s="2">
        <f>AH41-$AH$5</f>
        <v>0.025663194444444426</v>
      </c>
      <c r="AJ41" s="2">
        <f>AH41-AH40</f>
        <v>0.0152673611111111</v>
      </c>
      <c r="AK41" s="26">
        <f t="shared" si="0"/>
        <v>0</v>
      </c>
      <c r="AL41" s="26">
        <f t="shared" si="1"/>
        <v>0</v>
      </c>
      <c r="AM41" s="26"/>
      <c r="AN41" s="26"/>
    </row>
    <row r="42" spans="1:40" s="27" customFormat="1" ht="19.5" customHeight="1">
      <c r="A42" s="10"/>
      <c r="B42" s="10"/>
      <c r="C42" s="11">
        <v>6</v>
      </c>
      <c r="D42" s="8" t="s">
        <v>90</v>
      </c>
      <c r="E42" s="6" t="s">
        <v>91</v>
      </c>
      <c r="F42" s="9" t="s">
        <v>92</v>
      </c>
      <c r="G42" s="12" t="s">
        <v>9</v>
      </c>
      <c r="H42" s="2">
        <v>0.004413194444444444</v>
      </c>
      <c r="I42" s="2">
        <v>0.006976851851851852</v>
      </c>
      <c r="J42" s="2"/>
      <c r="K42" s="2"/>
      <c r="L42" s="2"/>
      <c r="M42" s="2"/>
      <c r="N42" s="2"/>
      <c r="O42" s="2"/>
      <c r="P42" s="2"/>
      <c r="Q42" s="2"/>
      <c r="R42" s="1"/>
      <c r="S42" s="2"/>
      <c r="T42" s="63"/>
      <c r="U42" s="2">
        <v>0.0013298611111111113</v>
      </c>
      <c r="V42" s="2">
        <v>0.0031076388888888885</v>
      </c>
      <c r="W42" s="2">
        <v>0.001540509259259259</v>
      </c>
      <c r="X42" s="2">
        <v>0.001320601851851852</v>
      </c>
      <c r="Y42" s="2">
        <v>0.0030150462962962965</v>
      </c>
      <c r="Z42" s="2">
        <v>0.001525462962962963</v>
      </c>
      <c r="AA42" s="2">
        <v>0.0012986111111111113</v>
      </c>
      <c r="AB42" s="2">
        <f>SUM(U42:AA42)</f>
        <v>0.013137731481481481</v>
      </c>
      <c r="AC42" s="1"/>
      <c r="AD42" s="2">
        <f>SUM(AB42,AC42)</f>
        <v>0.013137731481481481</v>
      </c>
      <c r="AE42" s="63">
        <v>3</v>
      </c>
      <c r="AF42" s="3"/>
      <c r="AG42" s="1"/>
      <c r="AH42" s="3" t="s">
        <v>6</v>
      </c>
      <c r="AI42" s="2"/>
      <c r="AJ42" s="2"/>
      <c r="AK42" s="26">
        <f t="shared" si="0"/>
        <v>0</v>
      </c>
      <c r="AL42" s="26">
        <f t="shared" si="1"/>
        <v>3</v>
      </c>
      <c r="AM42" s="26"/>
      <c r="AN42" s="26">
        <f t="shared" si="2"/>
        <v>3</v>
      </c>
    </row>
    <row r="43" spans="1:40" s="27" customFormat="1" ht="19.5" customHeight="1">
      <c r="A43" s="10"/>
      <c r="B43" s="10"/>
      <c r="C43" s="11">
        <v>28</v>
      </c>
      <c r="D43" s="8" t="s">
        <v>37</v>
      </c>
      <c r="E43" s="6" t="s">
        <v>135</v>
      </c>
      <c r="F43" s="9" t="s">
        <v>136</v>
      </c>
      <c r="G43" s="12" t="s">
        <v>10</v>
      </c>
      <c r="H43" s="2">
        <v>0.004950231481481482</v>
      </c>
      <c r="I43" s="2">
        <v>0.006650462962962962</v>
      </c>
      <c r="J43" s="2">
        <v>0.004791666666666667</v>
      </c>
      <c r="K43" s="2">
        <v>0.00646875</v>
      </c>
      <c r="L43" s="2">
        <v>0.0003993055555555555</v>
      </c>
      <c r="M43" s="2">
        <v>0.002950231481481481</v>
      </c>
      <c r="N43" s="2">
        <v>0.00039120370370370367</v>
      </c>
      <c r="O43" s="2">
        <v>0.0029259259259259256</v>
      </c>
      <c r="P43" s="2">
        <v>0.0004097222222222222</v>
      </c>
      <c r="Q43" s="2">
        <f>SUM(H43:P43)</f>
        <v>0.029937499999999995</v>
      </c>
      <c r="R43" s="1"/>
      <c r="S43" s="2">
        <f>SUM(Q43,R43)</f>
        <v>0.029937499999999995</v>
      </c>
      <c r="T43" s="63"/>
      <c r="U43" s="2">
        <v>0.0015844907407407407</v>
      </c>
      <c r="V43" s="2"/>
      <c r="W43" s="2"/>
      <c r="X43" s="2"/>
      <c r="Y43" s="2"/>
      <c r="Z43" s="2"/>
      <c r="AA43" s="2"/>
      <c r="AB43" s="2"/>
      <c r="AC43" s="1"/>
      <c r="AD43" s="2"/>
      <c r="AE43" s="63"/>
      <c r="AF43" s="3"/>
      <c r="AG43" s="1"/>
      <c r="AH43" s="3" t="s">
        <v>6</v>
      </c>
      <c r="AI43" s="2"/>
      <c r="AJ43" s="2"/>
      <c r="AK43" s="26">
        <f t="shared" si="0"/>
        <v>0</v>
      </c>
      <c r="AL43" s="26">
        <f t="shared" si="1"/>
        <v>0</v>
      </c>
      <c r="AM43" s="26"/>
      <c r="AN43" s="26"/>
    </row>
    <row r="44" spans="1:40" s="27" customFormat="1" ht="19.5" customHeight="1">
      <c r="A44" s="10"/>
      <c r="B44" s="10"/>
      <c r="C44" s="11">
        <v>11</v>
      </c>
      <c r="D44" s="5" t="s">
        <v>100</v>
      </c>
      <c r="E44" s="6" t="s">
        <v>101</v>
      </c>
      <c r="F44" s="7" t="s">
        <v>102</v>
      </c>
      <c r="G44" s="12" t="s">
        <v>9</v>
      </c>
      <c r="H44" s="2">
        <v>0.004640046296296296</v>
      </c>
      <c r="I44" s="2">
        <v>0.006315972222222223</v>
      </c>
      <c r="J44" s="2">
        <v>0.0045000000000000005</v>
      </c>
      <c r="K44" s="2">
        <v>0.006181712962962963</v>
      </c>
      <c r="L44" s="2">
        <v>0.0003483796296296297</v>
      </c>
      <c r="M44" s="2">
        <v>0.0028425925925925927</v>
      </c>
      <c r="N44" s="2">
        <v>0.00035300925925925924</v>
      </c>
      <c r="O44" s="2">
        <v>0.0031932870370370374</v>
      </c>
      <c r="P44" s="2">
        <v>0.0004467592592592592</v>
      </c>
      <c r="Q44" s="2">
        <f>SUM(H44:P44)</f>
        <v>0.028821759259259252</v>
      </c>
      <c r="R44" s="1"/>
      <c r="S44" s="2">
        <f>SUM(Q44,R44)</f>
        <v>0.028821759259259252</v>
      </c>
      <c r="T44" s="63"/>
      <c r="U44" s="2"/>
      <c r="V44" s="2"/>
      <c r="W44" s="2"/>
      <c r="X44" s="2"/>
      <c r="Y44" s="2"/>
      <c r="Z44" s="2"/>
      <c r="AA44" s="2"/>
      <c r="AB44" s="2"/>
      <c r="AC44" s="1"/>
      <c r="AD44" s="2"/>
      <c r="AE44" s="63"/>
      <c r="AF44" s="3"/>
      <c r="AG44" s="1"/>
      <c r="AH44" s="3" t="s">
        <v>6</v>
      </c>
      <c r="AI44" s="2"/>
      <c r="AJ44" s="2"/>
      <c r="AK44" s="26">
        <f t="shared" si="0"/>
        <v>0</v>
      </c>
      <c r="AL44" s="26">
        <f t="shared" si="1"/>
        <v>0</v>
      </c>
      <c r="AM44" s="26"/>
      <c r="AN44" s="26"/>
    </row>
    <row r="45" spans="1:40" s="27" customFormat="1" ht="19.5" customHeight="1">
      <c r="A45" s="10"/>
      <c r="B45" s="10"/>
      <c r="C45" s="11">
        <v>7</v>
      </c>
      <c r="D45" s="5" t="s">
        <v>93</v>
      </c>
      <c r="E45" s="6" t="s">
        <v>94</v>
      </c>
      <c r="F45" s="7" t="s">
        <v>95</v>
      </c>
      <c r="G45" s="12" t="s">
        <v>9</v>
      </c>
      <c r="H45" s="2">
        <v>0.004458333333333333</v>
      </c>
      <c r="I45" s="2">
        <v>0.00612037037037037</v>
      </c>
      <c r="J45" s="2">
        <v>0.004357638888888889</v>
      </c>
      <c r="K45" s="2">
        <v>0.006003472222222222</v>
      </c>
      <c r="L45" s="2">
        <v>0.00035185185185185184</v>
      </c>
      <c r="M45" s="2">
        <v>0.0027974537037037035</v>
      </c>
      <c r="N45" s="2">
        <v>0.00034722222222222224</v>
      </c>
      <c r="O45" s="2">
        <v>0.002773148148148148</v>
      </c>
      <c r="P45" s="2"/>
      <c r="Q45" s="2"/>
      <c r="R45" s="1"/>
      <c r="S45" s="2"/>
      <c r="T45" s="63"/>
      <c r="U45" s="2"/>
      <c r="V45" s="2"/>
      <c r="W45" s="2"/>
      <c r="X45" s="2"/>
      <c r="Y45" s="2"/>
      <c r="Z45" s="2"/>
      <c r="AA45" s="2"/>
      <c r="AB45" s="2"/>
      <c r="AC45" s="1"/>
      <c r="AD45" s="2"/>
      <c r="AE45" s="63"/>
      <c r="AF45" s="3"/>
      <c r="AG45" s="1"/>
      <c r="AH45" s="3" t="s">
        <v>6</v>
      </c>
      <c r="AI45" s="2"/>
      <c r="AJ45" s="2"/>
      <c r="AK45" s="26">
        <f t="shared" si="0"/>
        <v>0</v>
      </c>
      <c r="AL45" s="26">
        <f t="shared" si="1"/>
        <v>0</v>
      </c>
      <c r="AM45" s="26"/>
      <c r="AN45" s="26"/>
    </row>
    <row r="46" spans="1:40" s="27" customFormat="1" ht="19.5" customHeight="1">
      <c r="A46" s="10"/>
      <c r="B46" s="10"/>
      <c r="C46" s="11">
        <v>13</v>
      </c>
      <c r="D46" s="8" t="s">
        <v>104</v>
      </c>
      <c r="E46" s="6" t="s">
        <v>27</v>
      </c>
      <c r="F46" s="9" t="s">
        <v>105</v>
      </c>
      <c r="G46" s="12" t="s">
        <v>9</v>
      </c>
      <c r="H46" s="2">
        <v>0.0045613425925925925</v>
      </c>
      <c r="I46" s="2">
        <v>0.006318287037037036</v>
      </c>
      <c r="J46" s="2">
        <v>0.004646990740740741</v>
      </c>
      <c r="K46" s="2">
        <v>0.0062581018518518515</v>
      </c>
      <c r="L46" s="2">
        <v>0.0003576388888888889</v>
      </c>
      <c r="M46" s="2">
        <v>0.002909722222222223</v>
      </c>
      <c r="N46" s="2">
        <v>0.00035069444444444444</v>
      </c>
      <c r="O46" s="2"/>
      <c r="P46" s="2"/>
      <c r="Q46" s="2"/>
      <c r="R46" s="1"/>
      <c r="S46" s="2"/>
      <c r="T46" s="63"/>
      <c r="U46" s="2"/>
      <c r="V46" s="2"/>
      <c r="W46" s="2"/>
      <c r="X46" s="2"/>
      <c r="Y46" s="2"/>
      <c r="Z46" s="2"/>
      <c r="AA46" s="2"/>
      <c r="AB46" s="2"/>
      <c r="AC46" s="1"/>
      <c r="AD46" s="2"/>
      <c r="AE46" s="63"/>
      <c r="AF46" s="3"/>
      <c r="AG46" s="1"/>
      <c r="AH46" s="3" t="s">
        <v>6</v>
      </c>
      <c r="AI46" s="2"/>
      <c r="AJ46" s="2"/>
      <c r="AK46" s="26">
        <f t="shared" si="0"/>
        <v>0</v>
      </c>
      <c r="AL46" s="26">
        <f t="shared" si="1"/>
        <v>0</v>
      </c>
      <c r="AM46" s="26"/>
      <c r="AN46" s="26"/>
    </row>
    <row r="47" spans="1:40" s="27" customFormat="1" ht="19.5" customHeight="1">
      <c r="A47" s="10"/>
      <c r="B47" s="10"/>
      <c r="C47" s="11">
        <v>30</v>
      </c>
      <c r="D47" s="8" t="s">
        <v>40</v>
      </c>
      <c r="E47" s="6" t="s">
        <v>42</v>
      </c>
      <c r="F47" s="9" t="s">
        <v>138</v>
      </c>
      <c r="G47" s="12" t="s">
        <v>10</v>
      </c>
      <c r="H47" s="2">
        <v>0.004996527777777778</v>
      </c>
      <c r="I47" s="2">
        <v>0.006879629629629629</v>
      </c>
      <c r="J47" s="2">
        <v>0.004952546296296296</v>
      </c>
      <c r="K47" s="2">
        <v>0.006805555555555557</v>
      </c>
      <c r="L47" s="2">
        <v>0.0004004629629629629</v>
      </c>
      <c r="M47" s="2">
        <v>0.0030474537037037037</v>
      </c>
      <c r="N47" s="2">
        <v>0.0004004629629629629</v>
      </c>
      <c r="O47" s="2">
        <v>0.0030474537037037037</v>
      </c>
      <c r="P47" s="2">
        <v>0.0004201388888888889</v>
      </c>
      <c r="Q47" s="2">
        <f>SUM(H47:P47)</f>
        <v>0.03095023148148149</v>
      </c>
      <c r="R47" s="1"/>
      <c r="S47" s="2">
        <f>SUM(Q47,R47)</f>
        <v>0.03095023148148149</v>
      </c>
      <c r="T47" s="63"/>
      <c r="U47" s="2">
        <v>0.001636574074074074</v>
      </c>
      <c r="V47" s="2">
        <v>0.0033506944444444443</v>
      </c>
      <c r="W47" s="2">
        <v>0.001814814814814815</v>
      </c>
      <c r="X47" s="2">
        <v>0.0016273148148148147</v>
      </c>
      <c r="Y47" s="2">
        <v>0.003534722222222222</v>
      </c>
      <c r="Z47" s="2"/>
      <c r="AA47" s="2"/>
      <c r="AB47" s="2"/>
      <c r="AC47" s="1"/>
      <c r="AD47" s="2"/>
      <c r="AE47" s="63"/>
      <c r="AF47" s="3"/>
      <c r="AG47" s="1"/>
      <c r="AH47" s="3" t="s">
        <v>6</v>
      </c>
      <c r="AI47" s="2"/>
      <c r="AJ47" s="2"/>
      <c r="AK47" s="26">
        <f t="shared" si="0"/>
        <v>0</v>
      </c>
      <c r="AL47" s="26">
        <f t="shared" si="1"/>
        <v>0</v>
      </c>
      <c r="AM47" s="26"/>
      <c r="AN47" s="26"/>
    </row>
    <row r="48" spans="1:40" s="27" customFormat="1" ht="19.5" customHeight="1">
      <c r="A48" s="10"/>
      <c r="B48" s="10"/>
      <c r="C48" s="11">
        <v>19</v>
      </c>
      <c r="D48" s="8" t="s">
        <v>46</v>
      </c>
      <c r="E48" s="6" t="s">
        <v>118</v>
      </c>
      <c r="F48" s="9" t="s">
        <v>119</v>
      </c>
      <c r="G48" s="12" t="s">
        <v>10</v>
      </c>
      <c r="H48" s="2">
        <v>0.004851851851851851</v>
      </c>
      <c r="I48" s="2">
        <v>0.006609953703703704</v>
      </c>
      <c r="J48" s="2">
        <v>0.004818287037037037</v>
      </c>
      <c r="K48" s="2">
        <v>0.006472222222222223</v>
      </c>
      <c r="L48" s="2">
        <v>0.00038425925925925927</v>
      </c>
      <c r="M48" s="2">
        <v>0.002967592592592593</v>
      </c>
      <c r="N48" s="2"/>
      <c r="O48" s="2"/>
      <c r="P48" s="2"/>
      <c r="Q48" s="2"/>
      <c r="R48" s="1"/>
      <c r="S48" s="2"/>
      <c r="T48" s="63"/>
      <c r="U48" s="2"/>
      <c r="V48" s="2"/>
      <c r="W48" s="2"/>
      <c r="X48" s="2"/>
      <c r="Y48" s="2"/>
      <c r="Z48" s="2"/>
      <c r="AA48" s="2"/>
      <c r="AB48" s="2"/>
      <c r="AC48" s="1"/>
      <c r="AD48" s="2"/>
      <c r="AE48" s="63"/>
      <c r="AF48" s="3"/>
      <c r="AG48" s="1"/>
      <c r="AH48" s="3" t="s">
        <v>6</v>
      </c>
      <c r="AI48" s="2"/>
      <c r="AJ48" s="2"/>
      <c r="AK48" s="26">
        <f t="shared" si="0"/>
        <v>0</v>
      </c>
      <c r="AL48" s="26">
        <f t="shared" si="1"/>
        <v>0</v>
      </c>
      <c r="AM48" s="26"/>
      <c r="AN48" s="26"/>
    </row>
    <row r="49" spans="1:40" s="27" customFormat="1" ht="19.5" customHeight="1">
      <c r="A49" s="10"/>
      <c r="B49" s="10"/>
      <c r="C49" s="11">
        <v>22</v>
      </c>
      <c r="D49" s="8" t="s">
        <v>43</v>
      </c>
      <c r="E49" s="6" t="s">
        <v>123</v>
      </c>
      <c r="F49" s="9" t="s">
        <v>124</v>
      </c>
      <c r="G49" s="12" t="s">
        <v>10</v>
      </c>
      <c r="H49" s="2">
        <v>0.05116666666666667</v>
      </c>
      <c r="I49" s="2">
        <v>0.00849537037037037</v>
      </c>
      <c r="J49" s="2"/>
      <c r="K49" s="2"/>
      <c r="L49" s="2"/>
      <c r="M49" s="2"/>
      <c r="N49" s="2"/>
      <c r="O49" s="2"/>
      <c r="P49" s="2"/>
      <c r="Q49" s="2"/>
      <c r="R49" s="1"/>
      <c r="S49" s="2"/>
      <c r="T49" s="63"/>
      <c r="U49" s="2">
        <v>0.0016006944444444445</v>
      </c>
      <c r="V49" s="2">
        <v>0.0033506944444444443</v>
      </c>
      <c r="W49" s="2">
        <v>0.0017326388888888888</v>
      </c>
      <c r="X49" s="2">
        <v>0.001525462962962963</v>
      </c>
      <c r="Y49" s="2"/>
      <c r="Z49" s="2"/>
      <c r="AA49" s="2"/>
      <c r="AB49" s="2"/>
      <c r="AC49" s="1"/>
      <c r="AD49" s="2"/>
      <c r="AE49" s="63"/>
      <c r="AF49" s="3"/>
      <c r="AG49" s="1"/>
      <c r="AH49" s="3" t="s">
        <v>6</v>
      </c>
      <c r="AI49" s="2"/>
      <c r="AJ49" s="2"/>
      <c r="AK49" s="26">
        <f t="shared" si="0"/>
        <v>0</v>
      </c>
      <c r="AL49" s="26">
        <f t="shared" si="1"/>
        <v>0</v>
      </c>
      <c r="AM49" s="26"/>
      <c r="AN49" s="26"/>
    </row>
    <row r="50" spans="1:40" s="27" customFormat="1" ht="19.5" customHeight="1">
      <c r="A50" s="10"/>
      <c r="B50" s="10"/>
      <c r="C50" s="11">
        <v>37</v>
      </c>
      <c r="D50" s="5" t="s">
        <v>55</v>
      </c>
      <c r="E50" s="6" t="s">
        <v>56</v>
      </c>
      <c r="F50" s="7" t="s">
        <v>148</v>
      </c>
      <c r="G50" s="12" t="s">
        <v>11</v>
      </c>
      <c r="H50" s="2">
        <v>0.005141203703703704</v>
      </c>
      <c r="I50" s="2">
        <v>0.006863425925925926</v>
      </c>
      <c r="J50" s="2">
        <v>0.004967592592592592</v>
      </c>
      <c r="K50" s="2">
        <v>0.028226851851851854</v>
      </c>
      <c r="L50" s="2">
        <v>0.0003981481481481482</v>
      </c>
      <c r="M50" s="2">
        <v>0.0029490740740740744</v>
      </c>
      <c r="N50" s="2">
        <v>0.0003969907407407407</v>
      </c>
      <c r="O50" s="2">
        <v>0.002902777777777778</v>
      </c>
      <c r="P50" s="2">
        <v>0.0004062500000000001</v>
      </c>
      <c r="Q50" s="3">
        <f>SUM(H50:P50)</f>
        <v>0.05225231481481481</v>
      </c>
      <c r="R50" s="1"/>
      <c r="S50" s="3">
        <f>SUM(Q50,R50)</f>
        <v>0.05225231481481481</v>
      </c>
      <c r="T50" s="63"/>
      <c r="U50" s="2">
        <v>0.0016435185185185183</v>
      </c>
      <c r="V50" s="2">
        <v>0.003416666666666667</v>
      </c>
      <c r="W50" s="2">
        <v>0.0018981481481481482</v>
      </c>
      <c r="X50" s="2">
        <v>0.001636574074074074</v>
      </c>
      <c r="Y50" s="2">
        <v>0.0035381944444444445</v>
      </c>
      <c r="Z50" s="2">
        <v>0.001792824074074074</v>
      </c>
      <c r="AA50" s="2">
        <v>0.0016041666666666667</v>
      </c>
      <c r="AB50" s="2"/>
      <c r="AC50" s="1"/>
      <c r="AD50" s="2"/>
      <c r="AE50" s="63"/>
      <c r="AF50" s="3"/>
      <c r="AG50" s="1"/>
      <c r="AH50" s="3" t="s">
        <v>6</v>
      </c>
      <c r="AI50" s="2"/>
      <c r="AJ50" s="2"/>
      <c r="AK50" s="26">
        <f t="shared" si="0"/>
        <v>0</v>
      </c>
      <c r="AL50" s="26">
        <f t="shared" si="1"/>
        <v>0</v>
      </c>
      <c r="AM50" s="26"/>
      <c r="AN50" s="26"/>
    </row>
    <row r="51" spans="1:40" s="28" customFormat="1" ht="19.5" customHeight="1">
      <c r="A51" s="10"/>
      <c r="B51" s="10"/>
      <c r="C51" s="11">
        <v>34</v>
      </c>
      <c r="D51" s="5" t="s">
        <v>64</v>
      </c>
      <c r="E51" s="6" t="s">
        <v>65</v>
      </c>
      <c r="F51" s="9" t="s">
        <v>143</v>
      </c>
      <c r="G51" s="12" t="s">
        <v>11</v>
      </c>
      <c r="H51" s="2">
        <v>0.004859953703703704</v>
      </c>
      <c r="I51" s="2">
        <v>0.00668287037037037</v>
      </c>
      <c r="J51" s="2"/>
      <c r="K51" s="2"/>
      <c r="L51" s="2"/>
      <c r="M51" s="2"/>
      <c r="N51" s="2"/>
      <c r="O51" s="2"/>
      <c r="P51" s="2"/>
      <c r="Q51" s="2"/>
      <c r="R51" s="1"/>
      <c r="S51" s="2"/>
      <c r="T51" s="63"/>
      <c r="U51" s="2">
        <v>0.0015995370370370371</v>
      </c>
      <c r="V51" s="2">
        <v>0.003416666666666667</v>
      </c>
      <c r="W51" s="2">
        <v>0.0017430555555555552</v>
      </c>
      <c r="X51" s="2">
        <v>0.0015787037037037037</v>
      </c>
      <c r="Y51" s="2">
        <v>0.003399305555555555</v>
      </c>
      <c r="Z51" s="2">
        <v>0.0017349537037037036</v>
      </c>
      <c r="AA51" s="2">
        <v>0.0015532407407407407</v>
      </c>
      <c r="AB51" s="2">
        <f>SUM(U51:AA51)</f>
        <v>0.015025462962962963</v>
      </c>
      <c r="AC51" s="1"/>
      <c r="AD51" s="2">
        <f>SUM(AB51,AC51)</f>
        <v>0.015025462962962963</v>
      </c>
      <c r="AE51" s="63"/>
      <c r="AF51" s="3"/>
      <c r="AG51" s="1"/>
      <c r="AH51" s="3" t="s">
        <v>6</v>
      </c>
      <c r="AI51" s="2"/>
      <c r="AJ51" s="2"/>
      <c r="AK51" s="26">
        <f t="shared" si="0"/>
        <v>0</v>
      </c>
      <c r="AL51" s="26">
        <f t="shared" si="1"/>
        <v>0</v>
      </c>
      <c r="AM51" s="26"/>
      <c r="AN51" s="26"/>
    </row>
    <row r="52" spans="1:40" s="27" customFormat="1" ht="19.5" customHeight="1">
      <c r="A52" s="10"/>
      <c r="B52" s="10"/>
      <c r="C52" s="11">
        <v>44</v>
      </c>
      <c r="D52" s="5" t="s">
        <v>62</v>
      </c>
      <c r="E52" s="6" t="s">
        <v>63</v>
      </c>
      <c r="F52" s="7" t="s">
        <v>157</v>
      </c>
      <c r="G52" s="12" t="s">
        <v>11</v>
      </c>
      <c r="H52" s="2">
        <v>0.005054398148148148</v>
      </c>
      <c r="I52" s="2">
        <v>0.04625115740740741</v>
      </c>
      <c r="J52" s="2"/>
      <c r="K52" s="2"/>
      <c r="L52" s="2"/>
      <c r="M52" s="2"/>
      <c r="N52" s="2"/>
      <c r="O52" s="2"/>
      <c r="P52" s="2"/>
      <c r="Q52" s="2"/>
      <c r="R52" s="1"/>
      <c r="S52" s="2"/>
      <c r="T52" s="63"/>
      <c r="U52" s="2">
        <v>0.0016608796296296296</v>
      </c>
      <c r="V52" s="2">
        <v>0.003416666666666667</v>
      </c>
      <c r="W52" s="2">
        <v>0.0018483796296296295</v>
      </c>
      <c r="X52" s="2">
        <v>0.0016701388888888892</v>
      </c>
      <c r="Y52" s="2">
        <v>0.003568287037037037</v>
      </c>
      <c r="Z52" s="2">
        <v>0.0018530092592592593</v>
      </c>
      <c r="AA52" s="2">
        <v>0.0016550925925925926</v>
      </c>
      <c r="AB52" s="2"/>
      <c r="AC52" s="1"/>
      <c r="AD52" s="2"/>
      <c r="AE52" s="63"/>
      <c r="AF52" s="3"/>
      <c r="AG52" s="1"/>
      <c r="AH52" s="3" t="s">
        <v>6</v>
      </c>
      <c r="AI52" s="2"/>
      <c r="AJ52" s="2"/>
      <c r="AK52" s="26">
        <f t="shared" si="0"/>
        <v>0</v>
      </c>
      <c r="AL52" s="26">
        <f t="shared" si="1"/>
        <v>0</v>
      </c>
      <c r="AM52" s="26"/>
      <c r="AN52" s="26"/>
    </row>
    <row r="53" spans="1:40" s="27" customFormat="1" ht="19.5" customHeight="1">
      <c r="A53" s="10"/>
      <c r="B53" s="10"/>
      <c r="C53" s="11">
        <v>49</v>
      </c>
      <c r="D53" s="5" t="s">
        <v>166</v>
      </c>
      <c r="E53" s="6" t="s">
        <v>167</v>
      </c>
      <c r="F53" s="7" t="s">
        <v>168</v>
      </c>
      <c r="G53" s="12" t="s">
        <v>12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1"/>
      <c r="S53" s="2"/>
      <c r="T53" s="63"/>
      <c r="U53" s="2"/>
      <c r="V53" s="2"/>
      <c r="W53" s="2"/>
      <c r="X53" s="2"/>
      <c r="Y53" s="2"/>
      <c r="Z53" s="2"/>
      <c r="AA53" s="2"/>
      <c r="AB53" s="2"/>
      <c r="AC53" s="1"/>
      <c r="AD53" s="2"/>
      <c r="AE53" s="63"/>
      <c r="AF53" s="3"/>
      <c r="AG53" s="1"/>
      <c r="AH53" s="3" t="s">
        <v>6</v>
      </c>
      <c r="AI53" s="2"/>
      <c r="AJ53" s="2"/>
      <c r="AK53" s="26">
        <f t="shared" si="0"/>
        <v>0</v>
      </c>
      <c r="AL53" s="26">
        <f t="shared" si="1"/>
        <v>0</v>
      </c>
      <c r="AM53" s="26"/>
      <c r="AN53" s="26"/>
    </row>
    <row r="54" spans="1:40" s="27" customFormat="1" ht="19.5" customHeight="1">
      <c r="A54" s="10"/>
      <c r="B54" s="10"/>
      <c r="C54" s="11">
        <v>50</v>
      </c>
      <c r="D54" s="5" t="s">
        <v>169</v>
      </c>
      <c r="E54" s="6" t="s">
        <v>170</v>
      </c>
      <c r="F54" s="7" t="s">
        <v>171</v>
      </c>
      <c r="G54" s="12" t="s">
        <v>12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1"/>
      <c r="S54" s="2"/>
      <c r="T54" s="63"/>
      <c r="U54" s="2"/>
      <c r="V54" s="2"/>
      <c r="W54" s="2"/>
      <c r="X54" s="2"/>
      <c r="Y54" s="2"/>
      <c r="Z54" s="2"/>
      <c r="AA54" s="2"/>
      <c r="AB54" s="2"/>
      <c r="AC54" s="1"/>
      <c r="AD54" s="2"/>
      <c r="AE54" s="63"/>
      <c r="AF54" s="3"/>
      <c r="AG54" s="1"/>
      <c r="AH54" s="3" t="s">
        <v>6</v>
      </c>
      <c r="AI54" s="2"/>
      <c r="AJ54" s="2"/>
      <c r="AK54" s="26">
        <f t="shared" si="0"/>
        <v>0</v>
      </c>
      <c r="AL54" s="26">
        <f t="shared" si="1"/>
        <v>0</v>
      </c>
      <c r="AM54" s="26"/>
      <c r="AN54" s="26"/>
    </row>
    <row r="55" spans="1:40" s="27" customFormat="1" ht="19.5" customHeight="1">
      <c r="A55" s="10"/>
      <c r="B55" s="10"/>
      <c r="C55" s="11">
        <v>51</v>
      </c>
      <c r="D55" s="8" t="s">
        <v>172</v>
      </c>
      <c r="E55" s="6" t="s">
        <v>173</v>
      </c>
      <c r="F55" s="9" t="s">
        <v>174</v>
      </c>
      <c r="G55" s="12" t="s">
        <v>12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1"/>
      <c r="S55" s="2"/>
      <c r="T55" s="63"/>
      <c r="U55" s="2"/>
      <c r="V55" s="2"/>
      <c r="W55" s="2"/>
      <c r="X55" s="2"/>
      <c r="Y55" s="2"/>
      <c r="Z55" s="2"/>
      <c r="AA55" s="2"/>
      <c r="AB55" s="2"/>
      <c r="AC55" s="1"/>
      <c r="AD55" s="2"/>
      <c r="AE55" s="63"/>
      <c r="AF55" s="3"/>
      <c r="AG55" s="1"/>
      <c r="AH55" s="3" t="s">
        <v>6</v>
      </c>
      <c r="AI55" s="2"/>
      <c r="AJ55" s="2"/>
      <c r="AK55" s="26">
        <f t="shared" si="0"/>
        <v>0</v>
      </c>
      <c r="AL55" s="26">
        <f t="shared" si="1"/>
        <v>0</v>
      </c>
      <c r="AM55" s="26"/>
      <c r="AN55" s="26"/>
    </row>
    <row r="56" spans="1:40" s="27" customFormat="1" ht="19.5" customHeight="1">
      <c r="A56" s="10"/>
      <c r="B56" s="10"/>
      <c r="C56" s="11"/>
      <c r="D56" s="8"/>
      <c r="E56" s="6"/>
      <c r="F56" s="9"/>
      <c r="G56" s="12"/>
      <c r="H56" s="2"/>
      <c r="I56" s="2"/>
      <c r="J56" s="2"/>
      <c r="K56" s="2"/>
      <c r="L56" s="2"/>
      <c r="M56" s="2"/>
      <c r="N56" s="2"/>
      <c r="O56" s="2"/>
      <c r="P56" s="2"/>
      <c r="Q56" s="2"/>
      <c r="R56" s="1"/>
      <c r="S56" s="2"/>
      <c r="T56" s="63"/>
      <c r="U56" s="2"/>
      <c r="V56" s="2"/>
      <c r="W56" s="2"/>
      <c r="X56" s="2"/>
      <c r="Y56" s="2"/>
      <c r="Z56" s="2"/>
      <c r="AA56" s="2"/>
      <c r="AB56" s="2"/>
      <c r="AC56" s="1"/>
      <c r="AD56" s="2"/>
      <c r="AE56" s="63"/>
      <c r="AF56" s="3"/>
      <c r="AG56" s="1"/>
      <c r="AH56" s="3"/>
      <c r="AI56" s="2"/>
      <c r="AJ56" s="2"/>
      <c r="AK56" s="26"/>
      <c r="AL56" s="26"/>
      <c r="AM56" s="26"/>
      <c r="AN56" s="26"/>
    </row>
    <row r="57" spans="1:40" s="27" customFormat="1" ht="19.5" customHeight="1">
      <c r="A57" s="10"/>
      <c r="B57" s="10"/>
      <c r="C57" s="11">
        <v>52</v>
      </c>
      <c r="D57" s="5" t="s">
        <v>175</v>
      </c>
      <c r="E57" s="6" t="s">
        <v>176</v>
      </c>
      <c r="F57" s="7" t="s">
        <v>177</v>
      </c>
      <c r="G57" s="12" t="s">
        <v>178</v>
      </c>
      <c r="H57" s="2">
        <v>0.004907407407407407</v>
      </c>
      <c r="I57" s="2">
        <v>0.01063888888888889</v>
      </c>
      <c r="J57" s="2"/>
      <c r="K57" s="2"/>
      <c r="L57" s="2"/>
      <c r="M57" s="2"/>
      <c r="N57" s="2"/>
      <c r="O57" s="2"/>
      <c r="P57" s="2"/>
      <c r="Q57" s="2"/>
      <c r="R57" s="1"/>
      <c r="S57" s="2"/>
      <c r="T57" s="63"/>
      <c r="U57" s="2">
        <v>0.00158912037037037</v>
      </c>
      <c r="V57" s="2">
        <v>0.0033495370370370367</v>
      </c>
      <c r="W57" s="2">
        <v>0.001792824074074074</v>
      </c>
      <c r="X57" s="2">
        <v>0.0015243055555555554</v>
      </c>
      <c r="Y57" s="2">
        <v>0.0035046296296296297</v>
      </c>
      <c r="Z57" s="2">
        <v>0.0017314814814814814</v>
      </c>
      <c r="AA57" s="2">
        <v>0.0014930555555555556</v>
      </c>
      <c r="AB57" s="2">
        <f>SUM(U57:AA57)</f>
        <v>0.014984953703703705</v>
      </c>
      <c r="AC57" s="1"/>
      <c r="AD57" s="2">
        <f>SUM(AB57,AC57)</f>
        <v>0.014984953703703705</v>
      </c>
      <c r="AE57" s="63"/>
      <c r="AF57" s="3"/>
      <c r="AG57" s="1"/>
      <c r="AH57" s="3" t="s">
        <v>6</v>
      </c>
      <c r="AI57" s="2"/>
      <c r="AJ57" s="2"/>
      <c r="AK57" s="26"/>
      <c r="AL57" s="26"/>
      <c r="AM57" s="26"/>
      <c r="AN57" s="26"/>
    </row>
    <row r="58" spans="1:40" s="27" customFormat="1" ht="19.5" customHeight="1">
      <c r="A58" s="10"/>
      <c r="B58" s="10">
        <v>1</v>
      </c>
      <c r="C58" s="11">
        <v>53</v>
      </c>
      <c r="D58" s="5" t="s">
        <v>179</v>
      </c>
      <c r="E58" s="6" t="s">
        <v>180</v>
      </c>
      <c r="F58" s="7" t="s">
        <v>181</v>
      </c>
      <c r="G58" s="12" t="s">
        <v>182</v>
      </c>
      <c r="H58" s="2">
        <v>0.005332175925925927</v>
      </c>
      <c r="I58" s="2">
        <v>0.007150462962962963</v>
      </c>
      <c r="J58" s="2">
        <v>0.00525462962962963</v>
      </c>
      <c r="K58" s="2">
        <v>0.0070960648148148155</v>
      </c>
      <c r="L58" s="2">
        <v>0.0004166666666666667</v>
      </c>
      <c r="M58" s="2">
        <v>0.0030995370370370365</v>
      </c>
      <c r="N58" s="2">
        <v>0.0004085648148148148</v>
      </c>
      <c r="O58" s="2">
        <v>0.003056712962962963</v>
      </c>
      <c r="P58" s="2">
        <v>0.0004074074074074074</v>
      </c>
      <c r="Q58" s="2">
        <f>SUM(H58:P58)</f>
        <v>0.03222222222222222</v>
      </c>
      <c r="R58" s="1"/>
      <c r="S58" s="2">
        <f>SUM(Q58,R58)</f>
        <v>0.03222222222222222</v>
      </c>
      <c r="T58" s="63"/>
      <c r="U58" s="2">
        <v>0.0016585648148148148</v>
      </c>
      <c r="V58" s="2">
        <v>0.0033506944444444443</v>
      </c>
      <c r="W58" s="2">
        <v>0.0018553240740740743</v>
      </c>
      <c r="X58" s="2">
        <v>0.0016747685185185184</v>
      </c>
      <c r="Y58" s="2">
        <v>0.0035590277777777777</v>
      </c>
      <c r="Z58" s="2">
        <v>0.0017974537037037037</v>
      </c>
      <c r="AA58" s="2">
        <v>0.0016643518518518518</v>
      </c>
      <c r="AB58" s="2">
        <f>SUM(U58:AA58)</f>
        <v>0.015560185185185184</v>
      </c>
      <c r="AC58" s="1"/>
      <c r="AD58" s="2">
        <f>SUM(AB58,AC58)</f>
        <v>0.015560185185185184</v>
      </c>
      <c r="AE58" s="63"/>
      <c r="AF58" s="3">
        <f>SUM(Q58,AB58)</f>
        <v>0.047782407407407405</v>
      </c>
      <c r="AG58" s="1"/>
      <c r="AH58" s="3">
        <f>SUM(AF58,AG58)</f>
        <v>0.047782407407407405</v>
      </c>
      <c r="AI58" s="2"/>
      <c r="AJ58" s="2"/>
      <c r="AK58" s="26"/>
      <c r="AL58" s="26"/>
      <c r="AM58" s="26"/>
      <c r="AN58" s="26"/>
    </row>
    <row r="59" spans="1:40" s="27" customFormat="1" ht="19.5" customHeight="1">
      <c r="A59" s="10"/>
      <c r="B59" s="10"/>
      <c r="C59" s="11">
        <v>54</v>
      </c>
      <c r="D59" s="8" t="s">
        <v>183</v>
      </c>
      <c r="E59" s="6" t="s">
        <v>184</v>
      </c>
      <c r="F59" s="9" t="s">
        <v>185</v>
      </c>
      <c r="G59" s="12" t="s">
        <v>182</v>
      </c>
      <c r="H59" s="2">
        <v>0.005084490740740741</v>
      </c>
      <c r="I59" s="2">
        <v>0.006952546296296296</v>
      </c>
      <c r="J59" s="2">
        <v>0.005001157407407407</v>
      </c>
      <c r="K59" s="2">
        <v>0.006990740740740741</v>
      </c>
      <c r="L59" s="2">
        <v>0.0004062500000000001</v>
      </c>
      <c r="M59" s="2">
        <v>0.0030729166666666665</v>
      </c>
      <c r="N59" s="2">
        <v>0.0004085648148148148</v>
      </c>
      <c r="O59" s="2">
        <v>0.003027777777777778</v>
      </c>
      <c r="P59" s="2">
        <v>0.0004108796296296296</v>
      </c>
      <c r="Q59" s="2">
        <f>SUM(H59:P59)</f>
        <v>0.03135532407407408</v>
      </c>
      <c r="R59" s="1"/>
      <c r="S59" s="2">
        <f>SUM(Q59,R59)</f>
        <v>0.03135532407407408</v>
      </c>
      <c r="T59" s="63"/>
      <c r="U59" s="2">
        <v>0.0016319444444444445</v>
      </c>
      <c r="V59" s="2">
        <v>0.0033506944444444443</v>
      </c>
      <c r="W59" s="2">
        <v>0.0022256944444444446</v>
      </c>
      <c r="X59" s="2">
        <v>0.003394675925925926</v>
      </c>
      <c r="Y59" s="2"/>
      <c r="Z59" s="2"/>
      <c r="AA59" s="2"/>
      <c r="AB59" s="2"/>
      <c r="AC59" s="1"/>
      <c r="AD59" s="2"/>
      <c r="AE59" s="63"/>
      <c r="AF59" s="3"/>
      <c r="AG59" s="1"/>
      <c r="AH59" s="3" t="s">
        <v>6</v>
      </c>
      <c r="AI59" s="2"/>
      <c r="AJ59" s="2"/>
      <c r="AK59" s="26"/>
      <c r="AL59" s="26"/>
      <c r="AM59" s="26"/>
      <c r="AN59" s="26"/>
    </row>
    <row r="60" spans="1:40" s="27" customFormat="1" ht="19.5" customHeight="1">
      <c r="A60" s="10"/>
      <c r="B60" s="10"/>
      <c r="C60" s="11"/>
      <c r="D60" s="5"/>
      <c r="E60" s="6"/>
      <c r="F60" s="9"/>
      <c r="G60" s="12"/>
      <c r="H60" s="2"/>
      <c r="I60" s="2"/>
      <c r="J60" s="2"/>
      <c r="K60" s="2"/>
      <c r="L60" s="2"/>
      <c r="M60" s="2"/>
      <c r="N60" s="2"/>
      <c r="O60" s="2"/>
      <c r="P60" s="2"/>
      <c r="Q60" s="2"/>
      <c r="R60" s="1"/>
      <c r="S60" s="2"/>
      <c r="T60" s="2"/>
      <c r="U60" s="2"/>
      <c r="V60" s="2"/>
      <c r="W60" s="2"/>
      <c r="X60" s="2"/>
      <c r="Y60" s="2"/>
      <c r="Z60" s="2"/>
      <c r="AA60" s="2"/>
      <c r="AB60" s="2"/>
      <c r="AC60" s="1"/>
      <c r="AD60" s="2"/>
      <c r="AE60" s="2"/>
      <c r="AF60" s="3"/>
      <c r="AG60" s="1"/>
      <c r="AH60" s="3"/>
      <c r="AI60" s="2"/>
      <c r="AJ60" s="2"/>
      <c r="AK60" s="26"/>
      <c r="AL60" s="26"/>
      <c r="AM60" s="26"/>
      <c r="AN60" s="26"/>
    </row>
    <row r="61" spans="1:40" s="27" customFormat="1" ht="19.5" customHeight="1">
      <c r="A61" s="10"/>
      <c r="B61" s="10"/>
      <c r="C61" s="11"/>
      <c r="D61" s="5"/>
      <c r="E61" s="6"/>
      <c r="F61" s="9"/>
      <c r="G61" s="12"/>
      <c r="H61" s="2"/>
      <c r="I61" s="2"/>
      <c r="J61" s="2"/>
      <c r="K61" s="2"/>
      <c r="L61" s="2"/>
      <c r="M61" s="2"/>
      <c r="N61" s="2"/>
      <c r="O61" s="2"/>
      <c r="P61" s="2"/>
      <c r="Q61" s="2"/>
      <c r="R61" s="1"/>
      <c r="S61" s="2"/>
      <c r="T61" s="2"/>
      <c r="U61" s="2"/>
      <c r="V61" s="2"/>
      <c r="W61" s="2"/>
      <c r="X61" s="2"/>
      <c r="Y61" s="2"/>
      <c r="Z61" s="2"/>
      <c r="AA61" s="2"/>
      <c r="AB61" s="2"/>
      <c r="AC61" s="1"/>
      <c r="AD61" s="2"/>
      <c r="AE61" s="2"/>
      <c r="AF61" s="3"/>
      <c r="AG61" s="1"/>
      <c r="AH61" s="3" t="s">
        <v>6</v>
      </c>
      <c r="AI61" s="2"/>
      <c r="AJ61" s="2"/>
      <c r="AK61" s="26"/>
      <c r="AL61" s="26"/>
      <c r="AM61" s="26"/>
      <c r="AN61" s="26"/>
    </row>
    <row r="62" spans="1:40" s="27" customFormat="1" ht="19.5" customHeight="1">
      <c r="A62" s="10"/>
      <c r="B62" s="10"/>
      <c r="C62" s="11"/>
      <c r="D62" s="5"/>
      <c r="E62" s="6"/>
      <c r="F62" s="7"/>
      <c r="G62" s="12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  <c r="S62" s="2"/>
      <c r="T62" s="2"/>
      <c r="U62" s="2"/>
      <c r="V62" s="2"/>
      <c r="W62" s="2"/>
      <c r="X62" s="2"/>
      <c r="Y62" s="2"/>
      <c r="Z62" s="2"/>
      <c r="AA62" s="2"/>
      <c r="AB62" s="2"/>
      <c r="AC62" s="1"/>
      <c r="AD62" s="2"/>
      <c r="AE62" s="2"/>
      <c r="AF62" s="3"/>
      <c r="AG62" s="1"/>
      <c r="AH62" s="3" t="s">
        <v>6</v>
      </c>
      <c r="AI62" s="2"/>
      <c r="AJ62" s="2"/>
      <c r="AK62" s="26"/>
      <c r="AL62" s="26"/>
      <c r="AM62" s="26"/>
      <c r="AN62" s="26"/>
    </row>
    <row r="63" spans="1:40" s="27" customFormat="1" ht="19.5" customHeight="1">
      <c r="A63" s="10"/>
      <c r="B63" s="10"/>
      <c r="C63" s="11"/>
      <c r="D63" s="8"/>
      <c r="E63" s="6"/>
      <c r="F63" s="9"/>
      <c r="G63" s="12"/>
      <c r="H63" s="2"/>
      <c r="I63" s="2"/>
      <c r="J63" s="2"/>
      <c r="K63" s="2"/>
      <c r="L63" s="2"/>
      <c r="M63" s="2"/>
      <c r="N63" s="2"/>
      <c r="O63" s="2"/>
      <c r="P63" s="2"/>
      <c r="Q63" s="2"/>
      <c r="R63" s="1"/>
      <c r="S63" s="2"/>
      <c r="T63" s="2"/>
      <c r="U63" s="2"/>
      <c r="V63" s="2"/>
      <c r="W63" s="2"/>
      <c r="X63" s="2"/>
      <c r="Y63" s="2"/>
      <c r="Z63" s="2"/>
      <c r="AA63" s="2"/>
      <c r="AB63" s="2"/>
      <c r="AC63" s="1"/>
      <c r="AD63" s="2"/>
      <c r="AE63" s="2"/>
      <c r="AF63" s="3"/>
      <c r="AG63" s="1"/>
      <c r="AH63" s="3" t="s">
        <v>6</v>
      </c>
      <c r="AI63" s="2"/>
      <c r="AJ63" s="2"/>
      <c r="AK63" s="26"/>
      <c r="AL63" s="26"/>
      <c r="AM63" s="26"/>
      <c r="AN63" s="26"/>
    </row>
    <row r="64" spans="1:40" s="27" customFormat="1" ht="19.5" customHeight="1">
      <c r="A64" s="10"/>
      <c r="B64" s="10"/>
      <c r="C64" s="11"/>
      <c r="D64" s="8"/>
      <c r="E64" s="6"/>
      <c r="F64" s="9"/>
      <c r="G64" s="12"/>
      <c r="H64" s="2"/>
      <c r="I64" s="2"/>
      <c r="J64" s="2"/>
      <c r="K64" s="2"/>
      <c r="L64" s="2"/>
      <c r="M64" s="2"/>
      <c r="N64" s="2"/>
      <c r="O64" s="2"/>
      <c r="P64" s="2"/>
      <c r="Q64" s="2"/>
      <c r="R64" s="1"/>
      <c r="S64" s="2"/>
      <c r="T64" s="2"/>
      <c r="U64" s="2"/>
      <c r="V64" s="2"/>
      <c r="W64" s="2"/>
      <c r="X64" s="2"/>
      <c r="Y64" s="2"/>
      <c r="Z64" s="2"/>
      <c r="AA64" s="2"/>
      <c r="AB64" s="2"/>
      <c r="AC64" s="1"/>
      <c r="AD64" s="2"/>
      <c r="AE64" s="2"/>
      <c r="AF64" s="3"/>
      <c r="AG64" s="1"/>
      <c r="AH64" s="3" t="s">
        <v>6</v>
      </c>
      <c r="AI64" s="2"/>
      <c r="AJ64" s="2"/>
      <c r="AK64" s="26"/>
      <c r="AL64" s="26"/>
      <c r="AM64" s="26"/>
      <c r="AN64" s="26"/>
    </row>
    <row r="65" ht="17.25">
      <c r="AH65" s="3" t="s">
        <v>6</v>
      </c>
    </row>
    <row r="66" ht="17.25">
      <c r="AH66" s="3" t="s">
        <v>6</v>
      </c>
    </row>
    <row r="67" ht="17.25">
      <c r="AH67" s="3" t="s">
        <v>6</v>
      </c>
    </row>
    <row r="68" ht="17.25">
      <c r="AH68" s="3" t="s">
        <v>6</v>
      </c>
    </row>
    <row r="69" ht="17.25">
      <c r="AH69" s="3" t="s">
        <v>6</v>
      </c>
    </row>
    <row r="70" spans="35:36" ht="17.25">
      <c r="AI70" s="29">
        <v>3</v>
      </c>
      <c r="AJ70" s="29">
        <v>6</v>
      </c>
    </row>
    <row r="71" spans="35:36" ht="17.25">
      <c r="AI71" s="29">
        <v>4</v>
      </c>
      <c r="AJ71" s="29">
        <v>5</v>
      </c>
    </row>
    <row r="72" spans="35:36" ht="17.25">
      <c r="AI72" s="29">
        <v>5</v>
      </c>
      <c r="AJ72" s="29">
        <v>4</v>
      </c>
    </row>
    <row r="73" spans="35:36" ht="17.25">
      <c r="AI73" s="29">
        <v>6</v>
      </c>
      <c r="AJ73" s="29">
        <v>3</v>
      </c>
    </row>
    <row r="74" spans="35:36" ht="17.25">
      <c r="AI74" s="29">
        <v>7</v>
      </c>
      <c r="AJ74" s="29">
        <v>2</v>
      </c>
    </row>
    <row r="75" spans="35:36" ht="17.25">
      <c r="AI75" s="29">
        <v>8</v>
      </c>
      <c r="AJ75" s="29">
        <v>1</v>
      </c>
    </row>
  </sheetData>
  <sheetProtection/>
  <autoFilter ref="A4:AN50">
    <sortState ref="A5:AN75">
      <sortCondition sortBy="value" ref="A5:A75"/>
    </sortState>
  </autoFilter>
  <mergeCells count="15">
    <mergeCell ref="AB2:AE3"/>
    <mergeCell ref="AF2:AH3"/>
    <mergeCell ref="AI2:AI4"/>
    <mergeCell ref="AK2:AN3"/>
    <mergeCell ref="F2:F4"/>
    <mergeCell ref="G2:G4"/>
    <mergeCell ref="H2:P3"/>
    <mergeCell ref="U2:AA3"/>
    <mergeCell ref="AJ2:AJ4"/>
    <mergeCell ref="A2:A4"/>
    <mergeCell ref="C2:C4"/>
    <mergeCell ref="D2:D4"/>
    <mergeCell ref="E2:E4"/>
    <mergeCell ref="B2:B4"/>
    <mergeCell ref="Q2:T3"/>
  </mergeCells>
  <conditionalFormatting sqref="AH61:AH69 A5:H64 I5:I50 I52:I64 J5:IV64">
    <cfRule type="expression" priority="1" dxfId="5" stopIfTrue="1">
      <formula>MOD(ROW(),2)=0</formula>
    </cfRule>
  </conditionalFormatting>
  <dataValidations count="1">
    <dataValidation allowBlank="1" showInputMessage="1" showErrorMessage="1" imeMode="hiragana" sqref="D45:D64 E5:F64 D16:D42 D5:D13"/>
  </dataValidations>
  <printOptions/>
  <pageMargins left="0.5905511811023623" right="0.3937007874015748" top="0.5905511811023623" bottom="0.984251968503937" header="0.5118110236220472" footer="0.5118110236220472"/>
  <pageSetup horizontalDpi="300" verticalDpi="3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83.00390625" style="0" customWidth="1"/>
  </cols>
  <sheetData>
    <row r="2" ht="86.25" customHeight="1">
      <c r="A2" s="4" t="s">
        <v>75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多比羅 二三男</dc:creator>
  <cp:keywords/>
  <dc:description/>
  <cp:lastModifiedBy>tahiraf</cp:lastModifiedBy>
  <cp:lastPrinted>2008-04-14T04:28:38Z</cp:lastPrinted>
  <dcterms:created xsi:type="dcterms:W3CDTF">2003-04-10T03:04:44Z</dcterms:created>
  <dcterms:modified xsi:type="dcterms:W3CDTF">2012-06-05T02:05:57Z</dcterms:modified>
  <cp:category/>
  <cp:version/>
  <cp:contentType/>
  <cp:contentStatus/>
</cp:coreProperties>
</file>