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速報" sheetId="1" r:id="rId1"/>
    <sheet name="ペナルティ" sheetId="2" r:id="rId2"/>
    <sheet name="Sheet3" sheetId="3" r:id="rId3"/>
  </sheets>
  <definedNames>
    <definedName name="_xlnm.Print_Area" localSheetId="0">'速報'!$A$1:$AG$40</definedName>
    <definedName name="_xlnm._FilterDatabase" localSheetId="0" hidden="1">'速報'!$A$4:$AK$49</definedName>
  </definedNames>
  <calcPr fullCalcOnLoad="1"/>
</workbook>
</file>

<file path=xl/sharedStrings.xml><?xml version="1.0" encoding="utf-8"?>
<sst xmlns="http://schemas.openxmlformats.org/spreadsheetml/2006/main" count="204" uniqueCount="151">
  <si>
    <t>Final Classification　丹後半島ラリー2012（round6）</t>
  </si>
  <si>
    <t>Overall
Position</t>
  </si>
  <si>
    <t>Class
Position</t>
  </si>
  <si>
    <t>Car No.</t>
  </si>
  <si>
    <t>Driver</t>
  </si>
  <si>
    <t>Co-driver</t>
  </si>
  <si>
    <t>Vehicle</t>
  </si>
  <si>
    <t>Class</t>
  </si>
  <si>
    <t>Day 1</t>
  </si>
  <si>
    <t>Day 1Total</t>
  </si>
  <si>
    <t>Day 2</t>
  </si>
  <si>
    <t>Day 2Total</t>
  </si>
  <si>
    <t>RallyTotal</t>
  </si>
  <si>
    <t>Ｄｉｆｆｅｒｅｎｃｅ from leader</t>
  </si>
  <si>
    <t>Ｄｉｆｆｅｒｅｎｃｅ from previous position</t>
  </si>
  <si>
    <t>class</t>
  </si>
  <si>
    <t>SS1</t>
  </si>
  <si>
    <t>SS2</t>
  </si>
  <si>
    <t>SS3</t>
  </si>
  <si>
    <t>SS4</t>
  </si>
  <si>
    <t>SS5</t>
  </si>
  <si>
    <t>SS6</t>
  </si>
  <si>
    <t>SS7</t>
  </si>
  <si>
    <t>SS8</t>
  </si>
  <si>
    <t>SS Time</t>
  </si>
  <si>
    <t>Penalty</t>
  </si>
  <si>
    <t>Total</t>
  </si>
  <si>
    <t>Class
DayPoint</t>
  </si>
  <si>
    <t>SS9</t>
  </si>
  <si>
    <t>SS10</t>
  </si>
  <si>
    <t>SS11</t>
  </si>
  <si>
    <t>SS12</t>
  </si>
  <si>
    <t>SS13</t>
  </si>
  <si>
    <t>Class
Daypoint</t>
  </si>
  <si>
    <t>day1</t>
  </si>
  <si>
    <t>day2</t>
  </si>
  <si>
    <t>total</t>
  </si>
  <si>
    <t>total
point</t>
  </si>
  <si>
    <t>勝田　範彦</t>
  </si>
  <si>
    <t>足立　さやか</t>
  </si>
  <si>
    <t>ラック名スバルＳＴＩＤＬインプレッサ</t>
  </si>
  <si>
    <t>ＪＮ-4</t>
  </si>
  <si>
    <t>-</t>
  </si>
  <si>
    <t>奴田原　文雄</t>
  </si>
  <si>
    <t>佐藤　忠宜</t>
  </si>
  <si>
    <t>ＡＤＶＡＮ－ＰＩＡＡランサー</t>
  </si>
  <si>
    <t>高山　仁</t>
  </si>
  <si>
    <t>河野　洋志</t>
  </si>
  <si>
    <t>ＤＬ☆ＯＦ☆ＭＯＴＹ’Ｓ☆ハセプロランサー</t>
  </si>
  <si>
    <t>福永　修</t>
  </si>
  <si>
    <t>奥村　久継</t>
  </si>
  <si>
    <t>ハセプロＣＬ☆ＤＬインプレッサＳＴＩ</t>
  </si>
  <si>
    <t>石田　正史</t>
  </si>
  <si>
    <t>草加　浩平</t>
  </si>
  <si>
    <t>DL　ＴＥＩＮ　ＭＡＲＣＨＥ　ランサー</t>
  </si>
  <si>
    <t>柳澤　宏至</t>
  </si>
  <si>
    <t>中原　祥雅</t>
  </si>
  <si>
    <t>CUSCO　ADVAN WRX-STI</t>
  </si>
  <si>
    <t>大西　康弘</t>
  </si>
  <si>
    <t>市野　諮</t>
  </si>
  <si>
    <t>ＡＤＶＡＮＰＩＡＡ大西ランサー</t>
  </si>
  <si>
    <t>田邉　亘</t>
  </si>
  <si>
    <t>松浦　好晃</t>
  </si>
  <si>
    <t>DL國盛ランサー</t>
  </si>
  <si>
    <t>徳尾　慶太郎</t>
  </si>
  <si>
    <t>枝光　展義</t>
  </si>
  <si>
    <t>クスコＤＬｉｔｚｚフォルテックランサー</t>
  </si>
  <si>
    <t>眞貝　知志</t>
  </si>
  <si>
    <t>漆戸　あゆみ</t>
  </si>
  <si>
    <t>メロンブックスＤＬテインＢＲＩＧインテ</t>
  </si>
  <si>
    <t>ＪＮ-3</t>
  </si>
  <si>
    <t>今井　聡</t>
  </si>
  <si>
    <t>大橋　正典</t>
  </si>
  <si>
    <t>小日向自動車ADVANランサー</t>
  </si>
  <si>
    <t>筒井　克彦</t>
  </si>
  <si>
    <t>永山　総一郎</t>
  </si>
  <si>
    <t>ＧＡＺＯＯラック８６</t>
  </si>
  <si>
    <t>三好　秀昌</t>
  </si>
  <si>
    <t>保井　隆宏</t>
  </si>
  <si>
    <t>CUSCO ADVAN 86</t>
  </si>
  <si>
    <t>山口　清司</t>
  </si>
  <si>
    <t>島津　雅彦</t>
  </si>
  <si>
    <t>エナペタルADVAN久與レビン</t>
  </si>
  <si>
    <t>粟津原　豊</t>
  </si>
  <si>
    <t>高橋　昭彦</t>
  </si>
  <si>
    <t>ベストカーウイズモンスター８６</t>
  </si>
  <si>
    <t>川名　賢</t>
  </si>
  <si>
    <t>小坂　典嵩</t>
  </si>
  <si>
    <t>ＴＥＡＭ　ＳＨＯＷ　ＴＡＫＵＭＩＣＲＡＦＴ　　　　　　　ＡＤＶＡＮ　KYB　Ｖｉｔｚ</t>
  </si>
  <si>
    <t>ＪＮ-2</t>
  </si>
  <si>
    <t>濱井　義郎</t>
  </si>
  <si>
    <t>白水　順一</t>
  </si>
  <si>
    <t>ＢＲＩＧ／ＤＬ／Ｒａｓｃｈインテグラ</t>
  </si>
  <si>
    <t>天野　智之</t>
  </si>
  <si>
    <t>井上　裕紀子</t>
  </si>
  <si>
    <t>豊田自動織機・ラック・DLヴィッツG's</t>
  </si>
  <si>
    <t>大倉　聡</t>
  </si>
  <si>
    <t>北田　稔</t>
  </si>
  <si>
    <t>ＬＵＣＫ・ＤＬ・ＥＰ８２</t>
  </si>
  <si>
    <t>高橋　悟志</t>
  </si>
  <si>
    <t>箕作　裕子</t>
  </si>
  <si>
    <t>ミツバＷＭＤＬラックＭｇヴィッツ</t>
  </si>
  <si>
    <t>平山　十四朗</t>
  </si>
  <si>
    <t>柿本　登志雄</t>
  </si>
  <si>
    <t>ＤＸＬ★ＡＤＶＡＮ★櫻加藤床次</t>
  </si>
  <si>
    <t>大西　史朗</t>
  </si>
  <si>
    <t>馬瀬　耕平</t>
  </si>
  <si>
    <t>DL・itzz・BRIDE・ルブテック　フィット</t>
  </si>
  <si>
    <t>阪口　知洋</t>
  </si>
  <si>
    <t>魚谷　和馬</t>
  </si>
  <si>
    <t>D&gt;OSAMU86!CLBrk</t>
  </si>
  <si>
    <t>松岡　竜也</t>
  </si>
  <si>
    <t>縄田　幸裕</t>
  </si>
  <si>
    <t>ＫＥＹ－ＢＥＡＵＴＹ．ＧＯＣＨＩストーリア</t>
  </si>
  <si>
    <t>ＪＮ-1</t>
  </si>
  <si>
    <t>小泉　茂</t>
  </si>
  <si>
    <t>小泉　由起</t>
  </si>
  <si>
    <t>ＴＧ厚木ＯＫＵ安斉自工ＡＤＶＡＮマーチ</t>
  </si>
  <si>
    <t>本名　修也</t>
  </si>
  <si>
    <t>湊　比呂美</t>
  </si>
  <si>
    <t>アンフィニ∞ヴィッツⅡ</t>
  </si>
  <si>
    <t>山口　貴利</t>
  </si>
  <si>
    <t>山田　真記子</t>
  </si>
  <si>
    <t>DL☆ｉｔｚｚ☆ＢＯＯＢＯＷストーリア</t>
  </si>
  <si>
    <t>小野　修二</t>
  </si>
  <si>
    <t>桝田　健一</t>
  </si>
  <si>
    <t>とよえＮＳＥＭＣ☆ＮＲＳマーチ</t>
  </si>
  <si>
    <t>篠原　正行</t>
  </si>
  <si>
    <t>鶴田　邦彦</t>
  </si>
  <si>
    <t>ヨコハマ、ｋｅｅｐストーリアＸ４</t>
  </si>
  <si>
    <t>小橋　正典</t>
  </si>
  <si>
    <t>鈴木　裕</t>
  </si>
  <si>
    <t>ＴＥＡＭＳＨＯＷ　ＡＤＶＡＮ　トヨタ８６</t>
  </si>
  <si>
    <t>明治　慎太郎</t>
  </si>
  <si>
    <t>立久井　和子</t>
  </si>
  <si>
    <t>オーケーユーＹＨプロミューＥＰ</t>
  </si>
  <si>
    <t>哀川　翔</t>
  </si>
  <si>
    <t>安東　貞敏</t>
  </si>
  <si>
    <t>岡田　孝一</t>
  </si>
  <si>
    <t>石田　裕一</t>
  </si>
  <si>
    <t>キーストーンナビゲータＤＬワンズＴデミオ</t>
  </si>
  <si>
    <t>加藤　辰弥</t>
  </si>
  <si>
    <t>西江　浩和</t>
  </si>
  <si>
    <t>エムスポーツ☆ダッシュデミオ</t>
  </si>
  <si>
    <t>中西　昌人</t>
  </si>
  <si>
    <t>藤田　めぐみ</t>
  </si>
  <si>
    <t>ＹＨＫＹＢＷＭマクゼスリズミックスイフト</t>
  </si>
  <si>
    <t>鷲尾　俊一</t>
  </si>
  <si>
    <t>鈴木　隆司</t>
  </si>
  <si>
    <t>ワコーズＤＬＫＹＢベストワークストーリア</t>
  </si>
  <si>
    <t>Retired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</si>
</sst>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:SS\ "/>
    <numFmt numFmtId="166" formatCode="M:SS.0\ "/>
    <numFmt numFmtId="167" formatCode="#,##0_ "/>
    <numFmt numFmtId="168" formatCode="@"/>
    <numFmt numFmtId="169" formatCode="H:MM:SS.0"/>
    <numFmt numFmtId="170" formatCode="#,##0;&quot;△ &quot;#,##0"/>
  </numFmts>
  <fonts count="7">
    <font>
      <sz val="11"/>
      <name val="ＭＳ Ｐゴシック"/>
      <family val="3"/>
    </font>
    <font>
      <sz val="10"/>
      <name val="Arial"/>
      <family val="0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2" borderId="5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4" fontId="0" fillId="2" borderId="5" xfId="0" applyFont="1" applyFill="1" applyBorder="1" applyAlignment="1">
      <alignment horizontal="center" vertical="center" wrapText="1"/>
    </xf>
    <xf numFmtId="166" fontId="0" fillId="2" borderId="2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vertical="center"/>
    </xf>
    <xf numFmtId="164" fontId="4" fillId="0" borderId="4" xfId="0" applyFont="1" applyFill="1" applyBorder="1" applyAlignment="1">
      <alignment horizontal="center" vertical="center"/>
    </xf>
    <xf numFmtId="164" fontId="5" fillId="0" borderId="4" xfId="0" applyFont="1" applyFill="1" applyBorder="1" applyAlignment="1" applyProtection="1">
      <alignment horizontal="center" vertical="center"/>
      <protection locked="0"/>
    </xf>
    <xf numFmtId="167" fontId="5" fillId="0" borderId="4" xfId="0" applyNumberFormat="1" applyFont="1" applyFill="1" applyBorder="1" applyAlignment="1" applyProtection="1">
      <alignment vertical="center"/>
      <protection locked="0"/>
    </xf>
    <xf numFmtId="168" fontId="5" fillId="0" borderId="4" xfId="0" applyNumberFormat="1" applyFont="1" applyFill="1" applyBorder="1" applyAlignment="1" applyProtection="1">
      <alignment vertical="center"/>
      <protection locked="0"/>
    </xf>
    <xf numFmtId="168" fontId="5" fillId="0" borderId="4" xfId="0" applyNumberFormat="1" applyFont="1" applyFill="1" applyBorder="1" applyAlignment="1" applyProtection="1">
      <alignment vertical="center" shrinkToFit="1"/>
      <protection locked="0"/>
    </xf>
    <xf numFmtId="167" fontId="5" fillId="0" borderId="4" xfId="0" applyNumberFormat="1" applyFont="1" applyFill="1" applyBorder="1" applyAlignment="1" applyProtection="1">
      <alignment horizontal="center" vertical="center"/>
      <protection locked="0"/>
    </xf>
    <xf numFmtId="166" fontId="6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9" fontId="6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70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vertical="center"/>
    </xf>
    <xf numFmtId="164" fontId="5" fillId="0" borderId="4" xfId="0" applyFont="1" applyFill="1" applyBorder="1" applyAlignment="1" applyProtection="1">
      <alignment vertical="center"/>
      <protection locked="0"/>
    </xf>
    <xf numFmtId="164" fontId="5" fillId="0" borderId="4" xfId="0" applyFont="1" applyFill="1" applyBorder="1" applyAlignment="1" applyProtection="1">
      <alignment vertical="center" shrinkToFit="1"/>
      <protection locked="0"/>
    </xf>
    <xf numFmtId="164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000000"/>
      </font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4"/>
  <sheetViews>
    <sheetView tabSelected="1" view="pageBreakPreview" zoomScale="70" zoomScaleNormal="75" zoomScaleSheetLayoutView="7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1" customWidth="1"/>
    <col min="3" max="3" width="5.00390625" style="1" customWidth="1"/>
    <col min="4" max="4" width="15.625" style="2" customWidth="1"/>
    <col min="5" max="5" width="15.625" style="1" customWidth="1"/>
    <col min="6" max="6" width="56.25390625" style="2" customWidth="1"/>
    <col min="7" max="7" width="9.00390625" style="1" customWidth="1"/>
    <col min="8" max="16" width="12.25390625" style="1" customWidth="1"/>
    <col min="17" max="17" width="12.25390625" style="3" customWidth="1"/>
    <col min="18" max="25" width="12.25390625" style="1" customWidth="1"/>
    <col min="26" max="26" width="12.25390625" style="3" customWidth="1"/>
    <col min="27" max="28" width="12.25390625" style="1" customWidth="1"/>
    <col min="29" max="29" width="12.25390625" style="4" customWidth="1"/>
    <col min="30" max="30" width="12.25390625" style="1" customWidth="1"/>
    <col min="31" max="31" width="12.25390625" style="4" customWidth="1"/>
    <col min="32" max="33" width="13.625" style="1" customWidth="1"/>
    <col min="34" max="37" width="9.00390625" style="1" customWidth="1"/>
    <col min="38" max="16384" width="9.00390625" style="2" customWidth="1"/>
  </cols>
  <sheetData>
    <row r="1" spans="1:37" s="15" customFormat="1" ht="24" customHeight="1">
      <c r="A1" s="5" t="s">
        <v>0</v>
      </c>
      <c r="B1" s="6"/>
      <c r="C1" s="7"/>
      <c r="D1" s="8"/>
      <c r="E1" s="7"/>
      <c r="F1" s="9"/>
      <c r="G1" s="10"/>
      <c r="H1" s="10"/>
      <c r="I1" s="10"/>
      <c r="J1" s="10"/>
      <c r="K1" s="10"/>
      <c r="L1" s="10"/>
      <c r="M1" s="10"/>
      <c r="N1" s="10"/>
      <c r="O1" s="10"/>
      <c r="P1" s="11"/>
      <c r="Q1" s="12"/>
      <c r="R1" s="11"/>
      <c r="S1" s="11"/>
      <c r="T1" s="10"/>
      <c r="U1" s="10"/>
      <c r="V1" s="10"/>
      <c r="W1" s="10"/>
      <c r="X1" s="10"/>
      <c r="Y1" s="11"/>
      <c r="Z1" s="12"/>
      <c r="AA1" s="11"/>
      <c r="AB1" s="11"/>
      <c r="AC1" s="13"/>
      <c r="AD1" s="11"/>
      <c r="AE1" s="13"/>
      <c r="AF1" s="14"/>
      <c r="AG1" s="14"/>
      <c r="AH1" s="11"/>
      <c r="AI1" s="11"/>
      <c r="AJ1" s="11"/>
      <c r="AK1" s="11"/>
    </row>
    <row r="2" spans="1:37" s="15" customFormat="1" ht="14.25" customHeight="1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8" t="s">
        <v>8</v>
      </c>
      <c r="I2" s="18"/>
      <c r="J2" s="18"/>
      <c r="K2" s="18"/>
      <c r="L2" s="18"/>
      <c r="M2" s="18"/>
      <c r="N2" s="18"/>
      <c r="O2" s="18"/>
      <c r="P2" s="18" t="s">
        <v>9</v>
      </c>
      <c r="Q2" s="18"/>
      <c r="R2" s="18"/>
      <c r="S2" s="18"/>
      <c r="T2" s="18" t="s">
        <v>10</v>
      </c>
      <c r="U2" s="18"/>
      <c r="V2" s="18"/>
      <c r="W2" s="18"/>
      <c r="X2" s="18"/>
      <c r="Y2" s="18" t="s">
        <v>11</v>
      </c>
      <c r="Z2" s="18"/>
      <c r="AA2" s="18"/>
      <c r="AB2" s="18"/>
      <c r="AC2" s="19" t="s">
        <v>12</v>
      </c>
      <c r="AD2" s="19"/>
      <c r="AE2" s="19"/>
      <c r="AF2" s="16" t="s">
        <v>13</v>
      </c>
      <c r="AG2" s="16" t="s">
        <v>14</v>
      </c>
      <c r="AH2" s="20" t="s">
        <v>15</v>
      </c>
      <c r="AI2" s="20"/>
      <c r="AJ2" s="20"/>
      <c r="AK2" s="20"/>
    </row>
    <row r="3" spans="1:37" s="15" customFormat="1" ht="12.75">
      <c r="A3" s="16"/>
      <c r="B3" s="16"/>
      <c r="C3" s="16"/>
      <c r="D3" s="17"/>
      <c r="E3" s="17"/>
      <c r="F3" s="17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9"/>
      <c r="AE3" s="19"/>
      <c r="AF3" s="16"/>
      <c r="AG3" s="16"/>
      <c r="AH3" s="20"/>
      <c r="AI3" s="20"/>
      <c r="AJ3" s="20"/>
      <c r="AK3" s="20"/>
    </row>
    <row r="4" spans="1:37" s="28" customFormat="1" ht="33.75" customHeight="1">
      <c r="A4" s="16"/>
      <c r="B4" s="16"/>
      <c r="C4" s="16"/>
      <c r="D4" s="17"/>
      <c r="E4" s="17"/>
      <c r="F4" s="17"/>
      <c r="G4" s="17"/>
      <c r="H4" s="21" t="s">
        <v>16</v>
      </c>
      <c r="I4" s="22" t="s">
        <v>17</v>
      </c>
      <c r="J4" s="21" t="s">
        <v>18</v>
      </c>
      <c r="K4" s="22" t="s">
        <v>19</v>
      </c>
      <c r="L4" s="21" t="s">
        <v>20</v>
      </c>
      <c r="M4" s="22" t="s">
        <v>21</v>
      </c>
      <c r="N4" s="21" t="s">
        <v>22</v>
      </c>
      <c r="O4" s="22" t="s">
        <v>23</v>
      </c>
      <c r="P4" s="17" t="s">
        <v>24</v>
      </c>
      <c r="Q4" s="23" t="s">
        <v>25</v>
      </c>
      <c r="R4" s="22" t="s">
        <v>26</v>
      </c>
      <c r="S4" s="24" t="s">
        <v>27</v>
      </c>
      <c r="T4" s="21" t="s">
        <v>28</v>
      </c>
      <c r="U4" s="22" t="s">
        <v>29</v>
      </c>
      <c r="V4" s="21" t="s">
        <v>30</v>
      </c>
      <c r="W4" s="22" t="s">
        <v>31</v>
      </c>
      <c r="X4" s="21" t="s">
        <v>32</v>
      </c>
      <c r="Y4" s="17" t="s">
        <v>24</v>
      </c>
      <c r="Z4" s="23" t="s">
        <v>25</v>
      </c>
      <c r="AA4" s="22" t="s">
        <v>26</v>
      </c>
      <c r="AB4" s="24" t="s">
        <v>33</v>
      </c>
      <c r="AC4" s="25" t="s">
        <v>24</v>
      </c>
      <c r="AD4" s="17" t="s">
        <v>25</v>
      </c>
      <c r="AE4" s="25" t="s">
        <v>26</v>
      </c>
      <c r="AF4" s="16"/>
      <c r="AG4" s="16"/>
      <c r="AH4" s="26" t="s">
        <v>34</v>
      </c>
      <c r="AI4" s="26" t="s">
        <v>35</v>
      </c>
      <c r="AJ4" s="27" t="s">
        <v>36</v>
      </c>
      <c r="AK4" s="27" t="s">
        <v>37</v>
      </c>
    </row>
    <row r="5" spans="1:37" s="40" customFormat="1" ht="19.5" customHeight="1">
      <c r="A5" s="29">
        <v>1</v>
      </c>
      <c r="B5" s="29">
        <v>1</v>
      </c>
      <c r="C5" s="30">
        <v>1</v>
      </c>
      <c r="D5" s="31" t="s">
        <v>38</v>
      </c>
      <c r="E5" s="32" t="s">
        <v>39</v>
      </c>
      <c r="F5" s="33" t="s">
        <v>40</v>
      </c>
      <c r="G5" s="34" t="s">
        <v>41</v>
      </c>
      <c r="H5" s="35">
        <v>0.00190625</v>
      </c>
      <c r="I5" s="35">
        <v>0.004725694444444445</v>
      </c>
      <c r="J5" s="35">
        <v>0.002011574074074074</v>
      </c>
      <c r="K5" s="35">
        <v>0.0019016203703703704</v>
      </c>
      <c r="L5" s="35">
        <v>0.004695601851851852</v>
      </c>
      <c r="M5" s="35">
        <v>0.001991898148148148</v>
      </c>
      <c r="N5" s="35">
        <v>0.0018958333333333334</v>
      </c>
      <c r="O5" s="35">
        <v>0.004649305555555556</v>
      </c>
      <c r="P5" s="35">
        <f>SUM(H5:O5)</f>
        <v>0.02377777777777778</v>
      </c>
      <c r="Q5" s="36"/>
      <c r="R5" s="35">
        <f>SUM(P5,Q5)</f>
        <v>0.02377777777777778</v>
      </c>
      <c r="S5" s="29">
        <v>2</v>
      </c>
      <c r="T5" s="35">
        <v>0.004611111111111111</v>
      </c>
      <c r="U5" s="35">
        <v>0.0023020833333333335</v>
      </c>
      <c r="V5" s="35">
        <v>0.001979166666666667</v>
      </c>
      <c r="W5" s="35">
        <v>0.004612268518518518</v>
      </c>
      <c r="X5" s="35">
        <v>0.0022743055555555555</v>
      </c>
      <c r="Y5" s="35">
        <f>SUM(T5:X5)</f>
        <v>0.015778935185185188</v>
      </c>
      <c r="Z5" s="36"/>
      <c r="AA5" s="35">
        <f>SUM(Y5,Z5)</f>
        <v>0.015778935185185188</v>
      </c>
      <c r="AB5" s="29">
        <v>3</v>
      </c>
      <c r="AC5" s="37">
        <f>SUM(P5,Y5)</f>
        <v>0.03955671296296297</v>
      </c>
      <c r="AD5" s="36"/>
      <c r="AE5" s="37">
        <f>SUM(AC5,AD5)</f>
        <v>0.03955671296296297</v>
      </c>
      <c r="AF5" s="35">
        <f>AE5-$AE$5</f>
        <v>0</v>
      </c>
      <c r="AG5" s="35" t="s">
        <v>42</v>
      </c>
      <c r="AH5" s="38">
        <f>S5</f>
        <v>2</v>
      </c>
      <c r="AI5" s="38">
        <f>AB5</f>
        <v>3</v>
      </c>
      <c r="AJ5" s="38">
        <v>10</v>
      </c>
      <c r="AK5" s="39">
        <f>SUM(AH5:AJ5)</f>
        <v>15</v>
      </c>
    </row>
    <row r="6" spans="1:37" s="40" customFormat="1" ht="19.5" customHeight="1">
      <c r="A6" s="29">
        <v>2</v>
      </c>
      <c r="B6" s="29">
        <v>2</v>
      </c>
      <c r="C6" s="30">
        <v>2</v>
      </c>
      <c r="D6" s="31" t="s">
        <v>43</v>
      </c>
      <c r="E6" s="32" t="s">
        <v>44</v>
      </c>
      <c r="F6" s="33" t="s">
        <v>45</v>
      </c>
      <c r="G6" s="34" t="s">
        <v>41</v>
      </c>
      <c r="H6" s="35">
        <v>0.0019039351851851854</v>
      </c>
      <c r="I6" s="35">
        <v>0.004732638888888889</v>
      </c>
      <c r="J6" s="35">
        <v>0.0020185185185185184</v>
      </c>
      <c r="K6" s="35">
        <v>0.0018946759259259262</v>
      </c>
      <c r="L6" s="35">
        <v>0.004675925925925926</v>
      </c>
      <c r="M6" s="35">
        <v>0.001994212962962963</v>
      </c>
      <c r="N6" s="35">
        <v>0.0018842592592592594</v>
      </c>
      <c r="O6" s="35">
        <v>0.004650462962962963</v>
      </c>
      <c r="P6" s="35">
        <f>SUM(H6:O6)</f>
        <v>0.023754629629629632</v>
      </c>
      <c r="Q6" s="36"/>
      <c r="R6" s="35">
        <f>SUM(P6,Q6)</f>
        <v>0.023754629629629632</v>
      </c>
      <c r="S6" s="29">
        <v>3</v>
      </c>
      <c r="T6" s="35">
        <v>0.004608796296296297</v>
      </c>
      <c r="U6" s="35">
        <v>0.002329861111111111</v>
      </c>
      <c r="V6" s="35">
        <v>0.00199537037037037</v>
      </c>
      <c r="W6" s="35">
        <v>0.0046076388888888885</v>
      </c>
      <c r="X6" s="35">
        <v>0.0022916666666666667</v>
      </c>
      <c r="Y6" s="35">
        <f>SUM(T6:X6)</f>
        <v>0.01583333333333333</v>
      </c>
      <c r="Z6" s="36"/>
      <c r="AA6" s="35">
        <f>SUM(Y6,Z6)</f>
        <v>0.01583333333333333</v>
      </c>
      <c r="AB6" s="29">
        <v>2</v>
      </c>
      <c r="AC6" s="37">
        <f>SUM(P6,Y6)</f>
        <v>0.039587962962962964</v>
      </c>
      <c r="AD6" s="36"/>
      <c r="AE6" s="37">
        <f>SUM(AC6,AD6)</f>
        <v>0.039587962962962964</v>
      </c>
      <c r="AF6" s="35">
        <f>AE6-$AE$5</f>
        <v>3.124999999999656E-05</v>
      </c>
      <c r="AG6" s="35">
        <f>AE6-AE5</f>
        <v>3.124999999999656E-05</v>
      </c>
      <c r="AH6" s="38">
        <f>S6</f>
        <v>3</v>
      </c>
      <c r="AI6" s="38">
        <f>AB6</f>
        <v>2</v>
      </c>
      <c r="AJ6" s="38">
        <v>8</v>
      </c>
      <c r="AK6" s="39">
        <f>SUM(AH6:AJ6)</f>
        <v>13</v>
      </c>
    </row>
    <row r="7" spans="1:37" s="40" customFormat="1" ht="19.5" customHeight="1">
      <c r="A7" s="29">
        <v>3</v>
      </c>
      <c r="B7" s="29">
        <v>3</v>
      </c>
      <c r="C7" s="30">
        <v>4</v>
      </c>
      <c r="D7" s="31" t="s">
        <v>46</v>
      </c>
      <c r="E7" s="32" t="s">
        <v>47</v>
      </c>
      <c r="F7" s="33" t="s">
        <v>48</v>
      </c>
      <c r="G7" s="34" t="s">
        <v>41</v>
      </c>
      <c r="H7" s="35">
        <v>0.0019259259259259262</v>
      </c>
      <c r="I7" s="35">
        <v>0.004806712962962963</v>
      </c>
      <c r="J7" s="35">
        <v>0.0020324074074074077</v>
      </c>
      <c r="K7" s="35">
        <v>0.0019328703703703704</v>
      </c>
      <c r="L7" s="35">
        <v>0.004729166666666667</v>
      </c>
      <c r="M7" s="35">
        <v>0.002023148148148148</v>
      </c>
      <c r="N7" s="35">
        <v>0.0019097222222222222</v>
      </c>
      <c r="O7" s="35">
        <v>0.004684027777777777</v>
      </c>
      <c r="P7" s="35">
        <f>SUM(H7:O7)</f>
        <v>0.02404398148148148</v>
      </c>
      <c r="Q7" s="36"/>
      <c r="R7" s="35">
        <f>SUM(P7,Q7)</f>
        <v>0.02404398148148148</v>
      </c>
      <c r="S7" s="29"/>
      <c r="T7" s="35">
        <v>0.004609953703703704</v>
      </c>
      <c r="U7" s="35">
        <v>0.002309027777777778</v>
      </c>
      <c r="V7" s="35">
        <v>0.002</v>
      </c>
      <c r="W7" s="35">
        <v>0.004643518518518518</v>
      </c>
      <c r="X7" s="35">
        <v>0.0023032407407407407</v>
      </c>
      <c r="Y7" s="35">
        <f>SUM(T7:X7)</f>
        <v>0.01586574074074074</v>
      </c>
      <c r="Z7" s="36"/>
      <c r="AA7" s="35">
        <f>SUM(Y7,Z7)</f>
        <v>0.01586574074074074</v>
      </c>
      <c r="AB7" s="29">
        <v>1</v>
      </c>
      <c r="AC7" s="37">
        <f>SUM(P7,Y7)</f>
        <v>0.03990972222222222</v>
      </c>
      <c r="AD7" s="36"/>
      <c r="AE7" s="37">
        <f>SUM(AC7,AD7)</f>
        <v>0.03990972222222222</v>
      </c>
      <c r="AF7" s="35">
        <f>AE7-$AE$5</f>
        <v>0.0003530092592592543</v>
      </c>
      <c r="AG7" s="35">
        <f>AE7-AE6</f>
        <v>0.00032175925925925775</v>
      </c>
      <c r="AH7" s="38">
        <f>S7</f>
        <v>0</v>
      </c>
      <c r="AI7" s="38">
        <f>AB7</f>
        <v>1</v>
      </c>
      <c r="AJ7" s="38">
        <v>6</v>
      </c>
      <c r="AK7" s="39">
        <f>SUM(AH7:AJ7)</f>
        <v>7</v>
      </c>
    </row>
    <row r="8" spans="1:37" s="40" customFormat="1" ht="19.5" customHeight="1">
      <c r="A8" s="29">
        <v>4</v>
      </c>
      <c r="B8" s="29">
        <v>4</v>
      </c>
      <c r="C8" s="30">
        <v>6</v>
      </c>
      <c r="D8" s="31" t="s">
        <v>49</v>
      </c>
      <c r="E8" s="32" t="s">
        <v>50</v>
      </c>
      <c r="F8" s="33" t="s">
        <v>51</v>
      </c>
      <c r="G8" s="34" t="s">
        <v>41</v>
      </c>
      <c r="H8" s="35">
        <v>0.0019224537037037038</v>
      </c>
      <c r="I8" s="35">
        <v>0.004753472222222222</v>
      </c>
      <c r="J8" s="35">
        <v>0.0020312499999999996</v>
      </c>
      <c r="K8" s="35">
        <v>0.0019178240740740742</v>
      </c>
      <c r="L8" s="35">
        <v>0.004732638888888889</v>
      </c>
      <c r="M8" s="35">
        <v>0.0020011574074074077</v>
      </c>
      <c r="N8" s="35">
        <v>0.0019074074074074074</v>
      </c>
      <c r="O8" s="35">
        <v>0.004674768518518518</v>
      </c>
      <c r="P8" s="35">
        <f>SUM(H8:O8)</f>
        <v>0.02394097222222222</v>
      </c>
      <c r="Q8" s="36"/>
      <c r="R8" s="35">
        <f>SUM(P8,Q8)</f>
        <v>0.02394097222222222</v>
      </c>
      <c r="S8" s="29">
        <v>1</v>
      </c>
      <c r="T8" s="35">
        <v>0.004653935185185185</v>
      </c>
      <c r="U8" s="35">
        <v>0.002359953703703704</v>
      </c>
      <c r="V8" s="35">
        <v>0.002025462962962963</v>
      </c>
      <c r="W8" s="35">
        <v>0.004663194444444445</v>
      </c>
      <c r="X8" s="35">
        <v>0.00231712962962963</v>
      </c>
      <c r="Y8" s="35">
        <f>SUM(T8:X8)</f>
        <v>0.016019675925925927</v>
      </c>
      <c r="Z8" s="36"/>
      <c r="AA8" s="35">
        <f>SUM(Y8,Z8)</f>
        <v>0.016019675925925927</v>
      </c>
      <c r="AB8" s="29"/>
      <c r="AC8" s="37">
        <f>SUM(P8,Y8)</f>
        <v>0.03996064814814815</v>
      </c>
      <c r="AD8" s="36"/>
      <c r="AE8" s="37">
        <f>SUM(AC8,AD8)</f>
        <v>0.03996064814814815</v>
      </c>
      <c r="AF8" s="35">
        <f>AE8-$AE$5</f>
        <v>0.0004039351851851808</v>
      </c>
      <c r="AG8" s="35">
        <f>AE8-AE7</f>
        <v>5.0925925925926485E-05</v>
      </c>
      <c r="AH8" s="38">
        <f>S8</f>
        <v>1</v>
      </c>
      <c r="AI8" s="38">
        <f>AB8</f>
        <v>0</v>
      </c>
      <c r="AJ8" s="38">
        <v>5</v>
      </c>
      <c r="AK8" s="39">
        <f>SUM(AH8:AJ8)</f>
        <v>6</v>
      </c>
    </row>
    <row r="9" spans="1:37" s="40" customFormat="1" ht="19.5" customHeight="1">
      <c r="A9" s="29">
        <v>5</v>
      </c>
      <c r="B9" s="29">
        <v>5</v>
      </c>
      <c r="C9" s="30">
        <v>5</v>
      </c>
      <c r="D9" s="31" t="s">
        <v>52</v>
      </c>
      <c r="E9" s="32" t="s">
        <v>53</v>
      </c>
      <c r="F9" s="33" t="s">
        <v>54</v>
      </c>
      <c r="G9" s="34" t="s">
        <v>41</v>
      </c>
      <c r="H9" s="35">
        <v>0.0019328703703703704</v>
      </c>
      <c r="I9" s="35">
        <v>0.004790509259259259</v>
      </c>
      <c r="J9" s="35">
        <v>0.002116898148148148</v>
      </c>
      <c r="K9" s="35">
        <v>0.0019212962962962962</v>
      </c>
      <c r="L9" s="35">
        <v>0.004751157407407408</v>
      </c>
      <c r="M9" s="35">
        <v>0.0020312499999999996</v>
      </c>
      <c r="N9" s="35">
        <v>0.001931712962962963</v>
      </c>
      <c r="O9" s="35">
        <v>0.004751157407407408</v>
      </c>
      <c r="P9" s="35">
        <f>SUM(H9:O9)</f>
        <v>0.024226851851851854</v>
      </c>
      <c r="Q9" s="36"/>
      <c r="R9" s="35">
        <f>SUM(P9,Q9)</f>
        <v>0.024226851851851854</v>
      </c>
      <c r="S9" s="29"/>
      <c r="T9" s="35">
        <v>0.004740740740740741</v>
      </c>
      <c r="U9" s="35">
        <v>0.0023310185185185183</v>
      </c>
      <c r="V9" s="35">
        <v>0.002010416666666667</v>
      </c>
      <c r="W9" s="35">
        <v>0.004753472222222222</v>
      </c>
      <c r="X9" s="35">
        <v>0.0023229166666666663</v>
      </c>
      <c r="Y9" s="35">
        <f>SUM(T9:X9)</f>
        <v>0.016158564814814813</v>
      </c>
      <c r="Z9" s="36"/>
      <c r="AA9" s="35">
        <f>SUM(Y9,Z9)</f>
        <v>0.016158564814814813</v>
      </c>
      <c r="AB9" s="29"/>
      <c r="AC9" s="37">
        <f>SUM(P9,Y9)</f>
        <v>0.04038541666666667</v>
      </c>
      <c r="AD9" s="36"/>
      <c r="AE9" s="37">
        <f>SUM(AC9,AD9)</f>
        <v>0.04038541666666667</v>
      </c>
      <c r="AF9" s="35">
        <f>AE9-$AE$5</f>
        <v>0.0008287037037036996</v>
      </c>
      <c r="AG9" s="35">
        <f>AE9-AE8</f>
        <v>0.00042476851851851877</v>
      </c>
      <c r="AH9" s="38">
        <f>S9</f>
        <v>0</v>
      </c>
      <c r="AI9" s="38">
        <f>AB9</f>
        <v>0</v>
      </c>
      <c r="AJ9" s="38">
        <v>4</v>
      </c>
      <c r="AK9" s="39">
        <f>SUM(AH9:AJ9)</f>
        <v>4</v>
      </c>
    </row>
    <row r="10" spans="1:37" s="40" customFormat="1" ht="19.5" customHeight="1">
      <c r="A10" s="29">
        <v>6</v>
      </c>
      <c r="B10" s="29">
        <v>6</v>
      </c>
      <c r="C10" s="30">
        <v>3</v>
      </c>
      <c r="D10" s="41" t="s">
        <v>55</v>
      </c>
      <c r="E10" s="32" t="s">
        <v>56</v>
      </c>
      <c r="F10" s="42" t="s">
        <v>57</v>
      </c>
      <c r="G10" s="34" t="s">
        <v>41</v>
      </c>
      <c r="H10" s="35">
        <v>0.0019467592592592592</v>
      </c>
      <c r="I10" s="35">
        <v>0.004789351851851852</v>
      </c>
      <c r="J10" s="35">
        <v>0.002056712962962963</v>
      </c>
      <c r="K10" s="35">
        <v>0.0019444444444444442</v>
      </c>
      <c r="L10" s="35">
        <v>0.004773148148148148</v>
      </c>
      <c r="M10" s="35">
        <v>0.002041666666666667</v>
      </c>
      <c r="N10" s="35">
        <v>0.0019409722222222222</v>
      </c>
      <c r="O10" s="35">
        <v>0.004758101851851852</v>
      </c>
      <c r="P10" s="35">
        <f>SUM(H10:O10)</f>
        <v>0.02425115740740741</v>
      </c>
      <c r="Q10" s="36"/>
      <c r="R10" s="35">
        <f>SUM(P10,Q10)</f>
        <v>0.02425115740740741</v>
      </c>
      <c r="S10" s="29"/>
      <c r="T10" s="35">
        <v>0.0047777777777777775</v>
      </c>
      <c r="U10" s="35">
        <v>0.002384259259259259</v>
      </c>
      <c r="V10" s="35">
        <v>0.0020532407407407405</v>
      </c>
      <c r="W10" s="35">
        <v>0.004702546296296296</v>
      </c>
      <c r="X10" s="35">
        <v>0.0023425925925925923</v>
      </c>
      <c r="Y10" s="35">
        <f>SUM(T10:X10)</f>
        <v>0.016260416666666666</v>
      </c>
      <c r="Z10" s="36"/>
      <c r="AA10" s="35">
        <f>SUM(Y10,Z10)</f>
        <v>0.016260416666666666</v>
      </c>
      <c r="AB10" s="29"/>
      <c r="AC10" s="37">
        <f>SUM(P10,Y10)</f>
        <v>0.040511574074074075</v>
      </c>
      <c r="AD10" s="36"/>
      <c r="AE10" s="37">
        <f>SUM(AC10,AD10)</f>
        <v>0.040511574074074075</v>
      </c>
      <c r="AF10" s="35">
        <f>AE10-$AE$5</f>
        <v>0.0009548611111111077</v>
      </c>
      <c r="AG10" s="35">
        <f>AE10-AE9</f>
        <v>0.00012615740740740816</v>
      </c>
      <c r="AH10" s="38">
        <f>S10</f>
        <v>0</v>
      </c>
      <c r="AI10" s="38">
        <f>AB10</f>
        <v>0</v>
      </c>
      <c r="AJ10" s="38">
        <v>3</v>
      </c>
      <c r="AK10" s="39">
        <f>SUM(AH10:AJ10)</f>
        <v>3</v>
      </c>
    </row>
    <row r="11" spans="1:37" s="40" customFormat="1" ht="19.5" customHeight="1">
      <c r="A11" s="29">
        <v>7</v>
      </c>
      <c r="B11" s="29">
        <v>7</v>
      </c>
      <c r="C11" s="30">
        <v>9</v>
      </c>
      <c r="D11" s="31" t="s">
        <v>58</v>
      </c>
      <c r="E11" s="32" t="s">
        <v>59</v>
      </c>
      <c r="F11" s="33" t="s">
        <v>60</v>
      </c>
      <c r="G11" s="34" t="s">
        <v>41</v>
      </c>
      <c r="H11" s="35">
        <v>0.0019467592592592592</v>
      </c>
      <c r="I11" s="35">
        <v>0.004876157407407407</v>
      </c>
      <c r="J11" s="35">
        <v>0.0020497685185185185</v>
      </c>
      <c r="K11" s="35">
        <v>0.0019328703703703704</v>
      </c>
      <c r="L11" s="35">
        <v>0.004854166666666667</v>
      </c>
      <c r="M11" s="35">
        <v>0.002042824074074074</v>
      </c>
      <c r="N11" s="35">
        <v>0.0019386574074074072</v>
      </c>
      <c r="O11" s="35">
        <v>0.0048009259259259255</v>
      </c>
      <c r="P11" s="35">
        <f>SUM(H11:O11)</f>
        <v>0.024442129629629626</v>
      </c>
      <c r="Q11" s="36"/>
      <c r="R11" s="35">
        <f>SUM(P11,Q11)</f>
        <v>0.024442129629629626</v>
      </c>
      <c r="S11" s="29"/>
      <c r="T11" s="35">
        <v>0.004744212962962963</v>
      </c>
      <c r="U11" s="35">
        <v>0.0023622685185185188</v>
      </c>
      <c r="V11" s="35">
        <v>0.0020127314814814817</v>
      </c>
      <c r="W11" s="35">
        <v>0.004744212962962963</v>
      </c>
      <c r="X11" s="35">
        <v>0.0023680555555555555</v>
      </c>
      <c r="Y11" s="35">
        <f>SUM(T11:X11)</f>
        <v>0.016231481481481482</v>
      </c>
      <c r="Z11" s="36"/>
      <c r="AA11" s="35">
        <f>SUM(Y11,Z11)</f>
        <v>0.016231481481481482</v>
      </c>
      <c r="AB11" s="29"/>
      <c r="AC11" s="37">
        <f>SUM(P11,Y11)</f>
        <v>0.040673611111111105</v>
      </c>
      <c r="AD11" s="36"/>
      <c r="AE11" s="37">
        <f>SUM(AC11,AD11)</f>
        <v>0.040673611111111105</v>
      </c>
      <c r="AF11" s="35">
        <f>AE11-$AE$5</f>
        <v>0.0011168981481481377</v>
      </c>
      <c r="AG11" s="35">
        <f>AE11-AE10</f>
        <v>0.00016203703703702999</v>
      </c>
      <c r="AH11" s="38">
        <f>S11</f>
        <v>0</v>
      </c>
      <c r="AI11" s="38">
        <f>AB11</f>
        <v>0</v>
      </c>
      <c r="AJ11" s="38">
        <v>2</v>
      </c>
      <c r="AK11" s="39">
        <f>SUM(AH11:AJ11)</f>
        <v>2</v>
      </c>
    </row>
    <row r="12" spans="1:37" s="40" customFormat="1" ht="19.5" customHeight="1">
      <c r="A12" s="29">
        <v>8</v>
      </c>
      <c r="B12" s="29">
        <v>8</v>
      </c>
      <c r="C12" s="30">
        <v>10</v>
      </c>
      <c r="D12" s="31" t="s">
        <v>61</v>
      </c>
      <c r="E12" s="32" t="s">
        <v>62</v>
      </c>
      <c r="F12" s="33" t="s">
        <v>63</v>
      </c>
      <c r="G12" s="34" t="s">
        <v>41</v>
      </c>
      <c r="H12" s="35">
        <v>0.0019386574074074072</v>
      </c>
      <c r="I12" s="35">
        <v>0.00484837962962963</v>
      </c>
      <c r="J12" s="35">
        <v>0.0020636574074074073</v>
      </c>
      <c r="K12" s="35">
        <v>0.001945601851851852</v>
      </c>
      <c r="L12" s="35">
        <v>0.004849537037037037</v>
      </c>
      <c r="M12" s="35">
        <v>0.002064814814814815</v>
      </c>
      <c r="N12" s="35">
        <v>0.0019560185185185184</v>
      </c>
      <c r="O12" s="35">
        <v>0.004835648148148148</v>
      </c>
      <c r="P12" s="35">
        <f>SUM(H12:O12)</f>
        <v>0.02450231481481481</v>
      </c>
      <c r="Q12" s="36"/>
      <c r="R12" s="35">
        <f>SUM(P12,Q12)</f>
        <v>0.02450231481481481</v>
      </c>
      <c r="S12" s="29"/>
      <c r="T12" s="35">
        <v>0.004734953703703704</v>
      </c>
      <c r="U12" s="35">
        <v>0.0023472222222222223</v>
      </c>
      <c r="V12" s="35">
        <v>0.0020381944444444445</v>
      </c>
      <c r="W12" s="35">
        <v>0.004769675925925926</v>
      </c>
      <c r="X12" s="35">
        <v>0.002336805555555556</v>
      </c>
      <c r="Y12" s="35">
        <f>SUM(T12:X12)</f>
        <v>0.016226851851851853</v>
      </c>
      <c r="Z12" s="36"/>
      <c r="AA12" s="35">
        <f>SUM(Y12,Z12)</f>
        <v>0.016226851851851853</v>
      </c>
      <c r="AB12" s="29"/>
      <c r="AC12" s="37">
        <f>SUM(P12,Y12)</f>
        <v>0.040729166666666664</v>
      </c>
      <c r="AD12" s="36"/>
      <c r="AE12" s="37">
        <f>SUM(AC12,AD12)</f>
        <v>0.040729166666666664</v>
      </c>
      <c r="AF12" s="35">
        <f>AE12-$AE$5</f>
        <v>0.0011724537037036964</v>
      </c>
      <c r="AG12" s="35">
        <f>AE12-AE11</f>
        <v>5.555555555555869E-05</v>
      </c>
      <c r="AH12" s="38">
        <f>S12</f>
        <v>0</v>
      </c>
      <c r="AI12" s="38">
        <f>AB12</f>
        <v>0</v>
      </c>
      <c r="AJ12" s="38">
        <v>1</v>
      </c>
      <c r="AK12" s="39">
        <f>SUM(AH12:AJ12)</f>
        <v>1</v>
      </c>
    </row>
    <row r="13" spans="1:37" s="40" customFormat="1" ht="19.5" customHeight="1">
      <c r="A13" s="29">
        <v>9</v>
      </c>
      <c r="B13" s="29">
        <v>9</v>
      </c>
      <c r="C13" s="30">
        <v>7</v>
      </c>
      <c r="D13" s="41" t="s">
        <v>64</v>
      </c>
      <c r="E13" s="32" t="s">
        <v>65</v>
      </c>
      <c r="F13" s="42" t="s">
        <v>66</v>
      </c>
      <c r="G13" s="34" t="s">
        <v>41</v>
      </c>
      <c r="H13" s="35">
        <v>0.001987268518518519</v>
      </c>
      <c r="I13" s="35">
        <v>0.004888888888888889</v>
      </c>
      <c r="J13" s="35">
        <v>0.0020902777777777777</v>
      </c>
      <c r="K13" s="35">
        <v>0.002013888888888889</v>
      </c>
      <c r="L13" s="35">
        <v>0.004836805555555555</v>
      </c>
      <c r="M13" s="35">
        <v>0.0020636574074074073</v>
      </c>
      <c r="N13" s="35">
        <v>0.001967592592592593</v>
      </c>
      <c r="O13" s="35">
        <v>0.0048171296296296295</v>
      </c>
      <c r="P13" s="35">
        <f>SUM(H13:O13)</f>
        <v>0.024665509259259262</v>
      </c>
      <c r="Q13" s="36"/>
      <c r="R13" s="35">
        <f>SUM(P13,Q13)</f>
        <v>0.024665509259259262</v>
      </c>
      <c r="S13" s="29"/>
      <c r="T13" s="35">
        <v>0.004760416666666667</v>
      </c>
      <c r="U13" s="35">
        <v>0.002416666666666667</v>
      </c>
      <c r="V13" s="35">
        <v>0.0020324074074074077</v>
      </c>
      <c r="W13" s="35">
        <v>0.0047928240740740735</v>
      </c>
      <c r="X13" s="35">
        <v>0.0024120370370370368</v>
      </c>
      <c r="Y13" s="35">
        <f>SUM(T13:X13)</f>
        <v>0.016414351851851854</v>
      </c>
      <c r="Z13" s="36"/>
      <c r="AA13" s="35">
        <f>SUM(Y13,Z13)</f>
        <v>0.016414351851851854</v>
      </c>
      <c r="AB13" s="29"/>
      <c r="AC13" s="37">
        <f>SUM(P13,Y13)</f>
        <v>0.041079861111111116</v>
      </c>
      <c r="AD13" s="36"/>
      <c r="AE13" s="37">
        <f>SUM(AC13,AD13)</f>
        <v>0.041079861111111116</v>
      </c>
      <c r="AF13" s="35">
        <f>AE13-$AE$5</f>
        <v>0.0015231481481481485</v>
      </c>
      <c r="AG13" s="35">
        <f>AE13-AE12</f>
        <v>0.0003506944444444521</v>
      </c>
      <c r="AH13" s="38">
        <f>S13</f>
        <v>0</v>
      </c>
      <c r="AI13" s="38">
        <f>AB13</f>
        <v>0</v>
      </c>
      <c r="AJ13" s="38"/>
      <c r="AK13" s="39">
        <f>SUM(AH13:AJ13)</f>
        <v>0</v>
      </c>
    </row>
    <row r="14" spans="1:37" s="40" customFormat="1" ht="19.5" customHeight="1">
      <c r="A14" s="29">
        <v>10</v>
      </c>
      <c r="B14" s="29">
        <v>1</v>
      </c>
      <c r="C14" s="30">
        <v>12</v>
      </c>
      <c r="D14" s="31" t="s">
        <v>67</v>
      </c>
      <c r="E14" s="32" t="s">
        <v>68</v>
      </c>
      <c r="F14" s="33" t="s">
        <v>69</v>
      </c>
      <c r="G14" s="34" t="s">
        <v>70</v>
      </c>
      <c r="H14" s="35">
        <v>0.0020069444444444444</v>
      </c>
      <c r="I14" s="35">
        <v>0.004981481481481482</v>
      </c>
      <c r="J14" s="35">
        <v>0.0020810185185185185</v>
      </c>
      <c r="K14" s="35">
        <v>0.001996527777777778</v>
      </c>
      <c r="L14" s="35">
        <v>0.004884259259259259</v>
      </c>
      <c r="M14" s="35">
        <v>0.0020868055555555557</v>
      </c>
      <c r="N14" s="35">
        <v>0.0019976851851851852</v>
      </c>
      <c r="O14" s="35">
        <v>0.004873842592592593</v>
      </c>
      <c r="P14" s="35">
        <f>SUM(H14:O14)</f>
        <v>0.024908564814814817</v>
      </c>
      <c r="Q14" s="36"/>
      <c r="R14" s="35">
        <f>SUM(P14,Q14)</f>
        <v>0.024908564814814817</v>
      </c>
      <c r="S14" s="29">
        <v>3</v>
      </c>
      <c r="T14" s="35">
        <v>0.004827546296296296</v>
      </c>
      <c r="U14" s="35">
        <v>0.0024224537037037036</v>
      </c>
      <c r="V14" s="35">
        <v>0.0020752314814814813</v>
      </c>
      <c r="W14" s="35">
        <v>0.004858796296296296</v>
      </c>
      <c r="X14" s="35">
        <v>0.002428240740740741</v>
      </c>
      <c r="Y14" s="35">
        <f>SUM(T14:X14)</f>
        <v>0.016612268518518516</v>
      </c>
      <c r="Z14" s="36"/>
      <c r="AA14" s="35">
        <f>SUM(Y14,Z14)</f>
        <v>0.016612268518518516</v>
      </c>
      <c r="AB14" s="29">
        <v>3</v>
      </c>
      <c r="AC14" s="37">
        <f>SUM(P14,Y14)</f>
        <v>0.04152083333333333</v>
      </c>
      <c r="AD14" s="36"/>
      <c r="AE14" s="37">
        <f>SUM(AC14,AD14)</f>
        <v>0.04152083333333333</v>
      </c>
      <c r="AF14" s="35">
        <f>AE14-$AE$5</f>
        <v>0.001964120370370366</v>
      </c>
      <c r="AG14" s="35">
        <f>AE14-AE13</f>
        <v>0.0004409722222222176</v>
      </c>
      <c r="AH14" s="38">
        <f>S14</f>
        <v>3</v>
      </c>
      <c r="AI14" s="38">
        <f>AB14</f>
        <v>3</v>
      </c>
      <c r="AJ14" s="38">
        <v>10</v>
      </c>
      <c r="AK14" s="39">
        <f>SUM(AH14:AJ14)</f>
        <v>16</v>
      </c>
    </row>
    <row r="15" spans="1:37" s="40" customFormat="1" ht="19.5" customHeight="1">
      <c r="A15" s="29">
        <v>11</v>
      </c>
      <c r="B15" s="29">
        <v>10</v>
      </c>
      <c r="C15" s="30">
        <v>8</v>
      </c>
      <c r="D15" s="31" t="s">
        <v>71</v>
      </c>
      <c r="E15" s="32" t="s">
        <v>72</v>
      </c>
      <c r="F15" s="33" t="s">
        <v>73</v>
      </c>
      <c r="G15" s="34" t="s">
        <v>41</v>
      </c>
      <c r="H15" s="35">
        <v>0.0020219907407407404</v>
      </c>
      <c r="I15" s="35">
        <v>0.005162037037037037</v>
      </c>
      <c r="J15" s="35">
        <v>0.0021064814814814813</v>
      </c>
      <c r="K15" s="35">
        <v>0.0019733796296296296</v>
      </c>
      <c r="L15" s="35">
        <v>0.004951388888888889</v>
      </c>
      <c r="M15" s="35">
        <v>0.0020810185185185185</v>
      </c>
      <c r="N15" s="35">
        <v>0.00196875</v>
      </c>
      <c r="O15" s="35">
        <v>0.004936342592592593</v>
      </c>
      <c r="P15" s="35">
        <f>SUM(H15:O15)</f>
        <v>0.025201388888888888</v>
      </c>
      <c r="Q15" s="36"/>
      <c r="R15" s="35">
        <f>SUM(P15,Q15)</f>
        <v>0.025201388888888888</v>
      </c>
      <c r="S15" s="29"/>
      <c r="T15" s="35">
        <v>0.004885416666666667</v>
      </c>
      <c r="U15" s="35">
        <v>0.0024259259259259256</v>
      </c>
      <c r="V15" s="35">
        <v>0.002085648148148148</v>
      </c>
      <c r="W15" s="35">
        <v>0.004865740740740741</v>
      </c>
      <c r="X15" s="35">
        <v>0.002416666666666667</v>
      </c>
      <c r="Y15" s="35">
        <f>SUM(T15:X15)</f>
        <v>0.016679398148148148</v>
      </c>
      <c r="Z15" s="36"/>
      <c r="AA15" s="35">
        <f>SUM(Y15,Z15)</f>
        <v>0.016679398148148148</v>
      </c>
      <c r="AB15" s="29"/>
      <c r="AC15" s="37">
        <f>SUM(P15,Y15)</f>
        <v>0.041880787037037036</v>
      </c>
      <c r="AD15" s="36"/>
      <c r="AE15" s="37">
        <f>SUM(AC15,AD15)</f>
        <v>0.041880787037037036</v>
      </c>
      <c r="AF15" s="35">
        <f>AE15-$AE$5</f>
        <v>0.0023240740740740687</v>
      </c>
      <c r="AG15" s="35">
        <f>AE15-AE14</f>
        <v>0.0003599537037037026</v>
      </c>
      <c r="AH15" s="38">
        <f>S15</f>
        <v>0</v>
      </c>
      <c r="AI15" s="38">
        <f>AB15</f>
        <v>0</v>
      </c>
      <c r="AJ15" s="38"/>
      <c r="AK15" s="39">
        <f>SUM(AH15:AJ15)</f>
        <v>0</v>
      </c>
    </row>
    <row r="16" spans="1:37" s="40" customFormat="1" ht="19.5" customHeight="1">
      <c r="A16" s="29">
        <v>12</v>
      </c>
      <c r="B16" s="29">
        <v>2</v>
      </c>
      <c r="C16" s="30">
        <v>14</v>
      </c>
      <c r="D16" s="31" t="s">
        <v>74</v>
      </c>
      <c r="E16" s="32" t="s">
        <v>75</v>
      </c>
      <c r="F16" s="33" t="s">
        <v>76</v>
      </c>
      <c r="G16" s="34" t="s">
        <v>70</v>
      </c>
      <c r="H16" s="35">
        <v>0.0020474537037037037</v>
      </c>
      <c r="I16" s="35">
        <v>0.004981481481481482</v>
      </c>
      <c r="J16" s="35">
        <v>0.002148148148148148</v>
      </c>
      <c r="K16" s="35">
        <v>0.0020462962962962965</v>
      </c>
      <c r="L16" s="35">
        <v>0.004962962962962963</v>
      </c>
      <c r="M16" s="35">
        <v>0.0021261574074074073</v>
      </c>
      <c r="N16" s="35">
        <v>0.002056712962962963</v>
      </c>
      <c r="O16" s="35">
        <v>0.004936342592592593</v>
      </c>
      <c r="P16" s="35">
        <f>SUM(H16:O16)</f>
        <v>0.025305555555555553</v>
      </c>
      <c r="Q16" s="36"/>
      <c r="R16" s="35">
        <f>SUM(P16,Q16)</f>
        <v>0.025305555555555553</v>
      </c>
      <c r="S16" s="29">
        <v>2</v>
      </c>
      <c r="T16" s="35">
        <v>0.004877314814814814</v>
      </c>
      <c r="U16" s="35">
        <v>0.002460648148148148</v>
      </c>
      <c r="V16" s="35">
        <v>0.00212037037037037</v>
      </c>
      <c r="W16" s="35">
        <v>0.004899305555555555</v>
      </c>
      <c r="X16" s="35">
        <v>0.002436342592592593</v>
      </c>
      <c r="Y16" s="35">
        <f>SUM(T16:X16)</f>
        <v>0.01679398148148148</v>
      </c>
      <c r="Z16" s="36"/>
      <c r="AA16" s="35">
        <f>SUM(Y16,Z16)</f>
        <v>0.01679398148148148</v>
      </c>
      <c r="AB16" s="29">
        <v>2</v>
      </c>
      <c r="AC16" s="37">
        <f>SUM(P16,Y16)</f>
        <v>0.04209953703703703</v>
      </c>
      <c r="AD16" s="36"/>
      <c r="AE16" s="37">
        <f>SUM(AC16,AD16)</f>
        <v>0.04209953703703703</v>
      </c>
      <c r="AF16" s="35">
        <f>AE16-$AE$5</f>
        <v>0.0025428240740740654</v>
      </c>
      <c r="AG16" s="35">
        <f>AE16-AE15</f>
        <v>0.00021874999999999672</v>
      </c>
      <c r="AH16" s="38">
        <f>S16</f>
        <v>2</v>
      </c>
      <c r="AI16" s="38">
        <f>AB16</f>
        <v>2</v>
      </c>
      <c r="AJ16" s="38">
        <v>8</v>
      </c>
      <c r="AK16" s="39">
        <f>SUM(AH16:AJ16)</f>
        <v>12</v>
      </c>
    </row>
    <row r="17" spans="1:37" s="40" customFormat="1" ht="19.5" customHeight="1">
      <c r="A17" s="29">
        <v>13</v>
      </c>
      <c r="B17" s="29">
        <v>3</v>
      </c>
      <c r="C17" s="30">
        <v>13</v>
      </c>
      <c r="D17" s="31" t="s">
        <v>77</v>
      </c>
      <c r="E17" s="32" t="s">
        <v>78</v>
      </c>
      <c r="F17" s="33" t="s">
        <v>79</v>
      </c>
      <c r="G17" s="34" t="s">
        <v>70</v>
      </c>
      <c r="H17" s="35">
        <v>0.002065972222222222</v>
      </c>
      <c r="I17" s="35">
        <v>0.005038194444444444</v>
      </c>
      <c r="J17" s="35">
        <v>0.002130787037037037</v>
      </c>
      <c r="K17" s="35">
        <v>0.002042824074074074</v>
      </c>
      <c r="L17" s="35">
        <v>0.0049872685185185185</v>
      </c>
      <c r="M17" s="35">
        <v>0.002113425925925926</v>
      </c>
      <c r="N17" s="35">
        <v>0.002023148148148148</v>
      </c>
      <c r="O17" s="35">
        <v>0.004930555555555555</v>
      </c>
      <c r="P17" s="35">
        <f>SUM(H17:O17)</f>
        <v>0.025332175925925925</v>
      </c>
      <c r="Q17" s="36"/>
      <c r="R17" s="35">
        <f>SUM(P17,Q17)</f>
        <v>0.025332175925925925</v>
      </c>
      <c r="S17" s="29">
        <v>1</v>
      </c>
      <c r="T17" s="35">
        <v>0.004924768518518518</v>
      </c>
      <c r="U17" s="35">
        <v>0.0024548611111111112</v>
      </c>
      <c r="V17" s="35">
        <v>0.00209375</v>
      </c>
      <c r="W17" s="35">
        <v>0.004892361111111111</v>
      </c>
      <c r="X17" s="35">
        <v>0.002429398148148148</v>
      </c>
      <c r="Y17" s="35">
        <f>SUM(T17:X17)</f>
        <v>0.016795138888888887</v>
      </c>
      <c r="Z17" s="36"/>
      <c r="AA17" s="35">
        <f>SUM(Y17,Z17)</f>
        <v>0.016795138888888887</v>
      </c>
      <c r="AB17" s="29">
        <v>1</v>
      </c>
      <c r="AC17" s="37">
        <f>SUM(P17,Y17)</f>
        <v>0.04212731481481481</v>
      </c>
      <c r="AD17" s="36"/>
      <c r="AE17" s="37">
        <f>SUM(AC17,AD17)</f>
        <v>0.04212731481481481</v>
      </c>
      <c r="AF17" s="35">
        <f>AE17-$AE$5</f>
        <v>0.0025706018518518448</v>
      </c>
      <c r="AG17" s="35">
        <f>AE17-AE16</f>
        <v>2.7777777777779344E-05</v>
      </c>
      <c r="AH17" s="38">
        <f>S17</f>
        <v>1</v>
      </c>
      <c r="AI17" s="38">
        <f>AB17</f>
        <v>1</v>
      </c>
      <c r="AJ17" s="38">
        <v>6</v>
      </c>
      <c r="AK17" s="39">
        <f>SUM(AH17:AJ17)</f>
        <v>8</v>
      </c>
    </row>
    <row r="18" spans="1:37" s="40" customFormat="1" ht="19.5" customHeight="1">
      <c r="A18" s="29">
        <v>14</v>
      </c>
      <c r="B18" s="29">
        <v>4</v>
      </c>
      <c r="C18" s="30">
        <v>11</v>
      </c>
      <c r="D18" s="41" t="s">
        <v>80</v>
      </c>
      <c r="E18" s="32" t="s">
        <v>81</v>
      </c>
      <c r="F18" s="42" t="s">
        <v>82</v>
      </c>
      <c r="G18" s="34" t="s">
        <v>70</v>
      </c>
      <c r="H18" s="35">
        <v>0.0020474537037037037</v>
      </c>
      <c r="I18" s="35">
        <v>0.0050266203703703705</v>
      </c>
      <c r="J18" s="35">
        <v>0.0021331018518518517</v>
      </c>
      <c r="K18" s="35">
        <v>0.0020439814814814813</v>
      </c>
      <c r="L18" s="35">
        <v>0.004984953703703704</v>
      </c>
      <c r="M18" s="35">
        <v>0.002119212962962963</v>
      </c>
      <c r="N18" s="35">
        <v>0.0020243055555555557</v>
      </c>
      <c r="O18" s="35">
        <v>0.005016203703703704</v>
      </c>
      <c r="P18" s="35">
        <f>SUM(H18:O18)</f>
        <v>0.025395833333333333</v>
      </c>
      <c r="Q18" s="36"/>
      <c r="R18" s="35">
        <f>SUM(P18,Q18)</f>
        <v>0.025395833333333333</v>
      </c>
      <c r="S18" s="29"/>
      <c r="T18" s="35">
        <v>0.004975694444444445</v>
      </c>
      <c r="U18" s="35">
        <v>0.0024618055555555556</v>
      </c>
      <c r="V18" s="35">
        <v>0.002125</v>
      </c>
      <c r="W18" s="35">
        <v>0.004930555555555555</v>
      </c>
      <c r="X18" s="35">
        <v>0.0024375</v>
      </c>
      <c r="Y18" s="35">
        <f>SUM(T18:X18)</f>
        <v>0.016930555555555556</v>
      </c>
      <c r="Z18" s="36"/>
      <c r="AA18" s="35">
        <f>SUM(Y18,Z18)</f>
        <v>0.016930555555555556</v>
      </c>
      <c r="AB18" s="29"/>
      <c r="AC18" s="37">
        <f>SUM(P18,Y18)</f>
        <v>0.042326388888888886</v>
      </c>
      <c r="AD18" s="36"/>
      <c r="AE18" s="37">
        <f>SUM(AC18,AD18)</f>
        <v>0.042326388888888886</v>
      </c>
      <c r="AF18" s="35">
        <f>AE18-$AE$5</f>
        <v>0.0027696759259259185</v>
      </c>
      <c r="AG18" s="35">
        <f>AE18-AE17</f>
        <v>0.00019907407407407374</v>
      </c>
      <c r="AH18" s="38">
        <f>S18</f>
        <v>0</v>
      </c>
      <c r="AI18" s="38">
        <f>AB18</f>
        <v>0</v>
      </c>
      <c r="AJ18" s="38">
        <v>5</v>
      </c>
      <c r="AK18" s="39">
        <f>SUM(AH18:AJ18)</f>
        <v>5</v>
      </c>
    </row>
    <row r="19" spans="1:37" s="40" customFormat="1" ht="19.5" customHeight="1">
      <c r="A19" s="29">
        <v>15</v>
      </c>
      <c r="B19" s="29">
        <v>5</v>
      </c>
      <c r="C19" s="30">
        <v>15</v>
      </c>
      <c r="D19" s="41" t="s">
        <v>83</v>
      </c>
      <c r="E19" s="32" t="s">
        <v>84</v>
      </c>
      <c r="F19" s="42" t="s">
        <v>85</v>
      </c>
      <c r="G19" s="34" t="s">
        <v>70</v>
      </c>
      <c r="H19" s="35">
        <v>0.0020775462962962965</v>
      </c>
      <c r="I19" s="35">
        <v>0.005092592592592592</v>
      </c>
      <c r="J19" s="35">
        <v>0.0021759259259259258</v>
      </c>
      <c r="K19" s="35">
        <v>0.0020810185185185185</v>
      </c>
      <c r="L19" s="35">
        <v>0.0050578703703703706</v>
      </c>
      <c r="M19" s="35">
        <v>0.0021944444444444446</v>
      </c>
      <c r="N19" s="35">
        <v>0.0020729166666666665</v>
      </c>
      <c r="O19" s="35">
        <v>0.005060185185185186</v>
      </c>
      <c r="P19" s="35">
        <f>SUM(H19:O19)</f>
        <v>0.0258125</v>
      </c>
      <c r="Q19" s="36"/>
      <c r="R19" s="35">
        <f>SUM(P19,Q19)</f>
        <v>0.0258125</v>
      </c>
      <c r="S19" s="29"/>
      <c r="T19" s="35">
        <v>0.005023148148148148</v>
      </c>
      <c r="U19" s="35">
        <v>0.002491898148148148</v>
      </c>
      <c r="V19" s="35">
        <v>0.0021863425925925926</v>
      </c>
      <c r="W19" s="35">
        <v>0.005024305555555555</v>
      </c>
      <c r="X19" s="35">
        <v>0.002493055555555555</v>
      </c>
      <c r="Y19" s="35">
        <f>SUM(T19:X19)</f>
        <v>0.017218749999999998</v>
      </c>
      <c r="Z19" s="36"/>
      <c r="AA19" s="35">
        <f>SUM(Y19,Z19)</f>
        <v>0.017218749999999998</v>
      </c>
      <c r="AB19" s="29"/>
      <c r="AC19" s="37">
        <f>SUM(P19,Y19)</f>
        <v>0.04303124999999999</v>
      </c>
      <c r="AD19" s="36"/>
      <c r="AE19" s="37">
        <f>SUM(AC19,AD19)</f>
        <v>0.04303124999999999</v>
      </c>
      <c r="AF19" s="35">
        <f>AE19-$AE$5</f>
        <v>0.003474537037037026</v>
      </c>
      <c r="AG19" s="35">
        <f>AE19-AE18</f>
        <v>0.0007048611111111075</v>
      </c>
      <c r="AH19" s="38">
        <f>S19</f>
        <v>0</v>
      </c>
      <c r="AI19" s="38">
        <f>AB19</f>
        <v>0</v>
      </c>
      <c r="AJ19" s="38">
        <v>4</v>
      </c>
      <c r="AK19" s="39">
        <f>SUM(AH19:AJ19)</f>
        <v>4</v>
      </c>
    </row>
    <row r="20" spans="1:37" s="40" customFormat="1" ht="19.5" customHeight="1">
      <c r="A20" s="29">
        <v>16</v>
      </c>
      <c r="B20" s="29">
        <v>1</v>
      </c>
      <c r="C20" s="30">
        <v>23</v>
      </c>
      <c r="D20" s="41" t="s">
        <v>86</v>
      </c>
      <c r="E20" s="32" t="s">
        <v>87</v>
      </c>
      <c r="F20" s="42" t="s">
        <v>88</v>
      </c>
      <c r="G20" s="34" t="s">
        <v>89</v>
      </c>
      <c r="H20" s="35">
        <v>0.0020995370370370373</v>
      </c>
      <c r="I20" s="35">
        <v>0.005298611111111112</v>
      </c>
      <c r="J20" s="35">
        <v>0.0021747685185185186</v>
      </c>
      <c r="K20" s="35">
        <v>0.0021099537037037037</v>
      </c>
      <c r="L20" s="35">
        <v>0.0050196759259259266</v>
      </c>
      <c r="M20" s="35">
        <v>0.002162037037037037</v>
      </c>
      <c r="N20" s="35">
        <v>0.00208912037037037</v>
      </c>
      <c r="O20" s="35">
        <v>0.004967592592592592</v>
      </c>
      <c r="P20" s="35">
        <f>SUM(H20:O20)</f>
        <v>0.0259212962962963</v>
      </c>
      <c r="Q20" s="36"/>
      <c r="R20" s="35">
        <f>SUM(P20,Q20)</f>
        <v>0.0259212962962963</v>
      </c>
      <c r="S20" s="29">
        <v>2</v>
      </c>
      <c r="T20" s="35">
        <v>0.00495486111111111</v>
      </c>
      <c r="U20" s="35">
        <v>0.0025011574074074072</v>
      </c>
      <c r="V20" s="35">
        <v>0.0021539351851851854</v>
      </c>
      <c r="W20" s="35">
        <v>0.00503587962962963</v>
      </c>
      <c r="X20" s="35">
        <v>0.0025162037037037037</v>
      </c>
      <c r="Y20" s="35">
        <f>SUM(T20:X20)</f>
        <v>0.017162037037037038</v>
      </c>
      <c r="Z20" s="36"/>
      <c r="AA20" s="35">
        <f>SUM(Y20,Z20)</f>
        <v>0.017162037037037038</v>
      </c>
      <c r="AB20" s="29">
        <v>3</v>
      </c>
      <c r="AC20" s="37">
        <f>SUM(P20,Y20)</f>
        <v>0.043083333333333335</v>
      </c>
      <c r="AD20" s="36"/>
      <c r="AE20" s="37">
        <f>SUM(AC20,AD20)</f>
        <v>0.043083333333333335</v>
      </c>
      <c r="AF20" s="35">
        <f>AE20-$AE$5</f>
        <v>0.0035266203703703675</v>
      </c>
      <c r="AG20" s="35">
        <f>AE20-AE19</f>
        <v>5.2083333333341475E-05</v>
      </c>
      <c r="AH20" s="38">
        <f>S20</f>
        <v>2</v>
      </c>
      <c r="AI20" s="38">
        <f>AB20</f>
        <v>3</v>
      </c>
      <c r="AJ20" s="38">
        <v>10</v>
      </c>
      <c r="AK20" s="39">
        <f>SUM(AH20:AJ20)</f>
        <v>15</v>
      </c>
    </row>
    <row r="21" spans="1:37" s="40" customFormat="1" ht="19.5" customHeight="1">
      <c r="A21" s="29">
        <v>17</v>
      </c>
      <c r="B21" s="29">
        <v>6</v>
      </c>
      <c r="C21" s="30">
        <v>16</v>
      </c>
      <c r="D21" s="31" t="s">
        <v>90</v>
      </c>
      <c r="E21" s="32" t="s">
        <v>91</v>
      </c>
      <c r="F21" s="33" t="s">
        <v>92</v>
      </c>
      <c r="G21" s="34" t="s">
        <v>70</v>
      </c>
      <c r="H21" s="35">
        <v>0.0020821759259259257</v>
      </c>
      <c r="I21" s="35">
        <v>0.0050960648148148146</v>
      </c>
      <c r="J21" s="35">
        <v>0.0021319444444444446</v>
      </c>
      <c r="K21" s="35">
        <v>0.0021087962962962965</v>
      </c>
      <c r="L21" s="35">
        <v>0.005148148148148148</v>
      </c>
      <c r="M21" s="35">
        <v>0.002166666666666667</v>
      </c>
      <c r="N21" s="35">
        <v>0.002085648148148148</v>
      </c>
      <c r="O21" s="35">
        <v>0.005190972222222222</v>
      </c>
      <c r="P21" s="35">
        <f>SUM(H21:O21)</f>
        <v>0.026010416666666664</v>
      </c>
      <c r="Q21" s="36"/>
      <c r="R21" s="35">
        <f>SUM(P21,Q21)</f>
        <v>0.026010416666666664</v>
      </c>
      <c r="S21" s="29"/>
      <c r="T21" s="35">
        <v>0.00506712962962963</v>
      </c>
      <c r="U21" s="35">
        <v>0.0024618055555555556</v>
      </c>
      <c r="V21" s="35">
        <v>0.002127314814814815</v>
      </c>
      <c r="W21" s="35">
        <v>0.0050347222222222225</v>
      </c>
      <c r="X21" s="35">
        <v>0.0024537037037037036</v>
      </c>
      <c r="Y21" s="35">
        <f>SUM(T21:X21)</f>
        <v>0.017144675925925928</v>
      </c>
      <c r="Z21" s="36"/>
      <c r="AA21" s="35">
        <f>SUM(Y21,Z21)</f>
        <v>0.017144675925925928</v>
      </c>
      <c r="AB21" s="29"/>
      <c r="AC21" s="37">
        <f>SUM(P21,Y21)</f>
        <v>0.04315509259259259</v>
      </c>
      <c r="AD21" s="36"/>
      <c r="AE21" s="37">
        <f>SUM(AC21,AD21)</f>
        <v>0.04315509259259259</v>
      </c>
      <c r="AF21" s="35">
        <f>AE21-$AE$5</f>
        <v>0.003598379629629625</v>
      </c>
      <c r="AG21" s="35">
        <f>AE21-AE20</f>
        <v>7.175925925925752E-05</v>
      </c>
      <c r="AH21" s="38">
        <f>S21</f>
        <v>0</v>
      </c>
      <c r="AI21" s="38">
        <f>AB21</f>
        <v>0</v>
      </c>
      <c r="AJ21" s="38">
        <v>3</v>
      </c>
      <c r="AK21" s="39">
        <f>SUM(AH21:AJ21)</f>
        <v>3</v>
      </c>
    </row>
    <row r="22" spans="1:37" s="40" customFormat="1" ht="19.5" customHeight="1">
      <c r="A22" s="29">
        <v>18</v>
      </c>
      <c r="B22" s="29">
        <v>2</v>
      </c>
      <c r="C22" s="30">
        <v>24</v>
      </c>
      <c r="D22" s="41" t="s">
        <v>93</v>
      </c>
      <c r="E22" s="32" t="s">
        <v>94</v>
      </c>
      <c r="F22" s="42" t="s">
        <v>95</v>
      </c>
      <c r="G22" s="34" t="s">
        <v>89</v>
      </c>
      <c r="H22" s="35">
        <v>0.0021261574074074073</v>
      </c>
      <c r="I22" s="35">
        <v>0.005163194444444444</v>
      </c>
      <c r="J22" s="35">
        <v>0.0022002314814814814</v>
      </c>
      <c r="K22" s="35">
        <v>0.002119212962962963</v>
      </c>
      <c r="L22" s="35">
        <v>0.005053240740740741</v>
      </c>
      <c r="M22" s="35">
        <v>0.002165509259259259</v>
      </c>
      <c r="N22" s="35">
        <v>0.0021226851851851854</v>
      </c>
      <c r="O22" s="35">
        <v>0.005039351851851852</v>
      </c>
      <c r="P22" s="35">
        <f>SUM(H22:O22)</f>
        <v>0.025989583333333333</v>
      </c>
      <c r="Q22" s="36"/>
      <c r="R22" s="35">
        <f>SUM(P22,Q22)</f>
        <v>0.025989583333333333</v>
      </c>
      <c r="S22" s="29">
        <v>1</v>
      </c>
      <c r="T22" s="35">
        <v>0.005015046296296296</v>
      </c>
      <c r="U22" s="35">
        <v>0.0025185185185185185</v>
      </c>
      <c r="V22" s="35">
        <v>0.002166666666666667</v>
      </c>
      <c r="W22" s="35">
        <v>0.0050034722222222225</v>
      </c>
      <c r="X22" s="35">
        <v>0.002515046296296296</v>
      </c>
      <c r="Y22" s="35">
        <f>SUM(T22:X22)</f>
        <v>0.01721875</v>
      </c>
      <c r="Z22" s="36"/>
      <c r="AA22" s="35">
        <f>SUM(Y22,Z22)</f>
        <v>0.01721875</v>
      </c>
      <c r="AB22" s="29">
        <v>2</v>
      </c>
      <c r="AC22" s="37">
        <f>SUM(P22,Y22)</f>
        <v>0.043208333333333335</v>
      </c>
      <c r="AD22" s="36"/>
      <c r="AE22" s="37">
        <f>SUM(AC22,AD22)</f>
        <v>0.043208333333333335</v>
      </c>
      <c r="AF22" s="35">
        <f>AE22-$AE$5</f>
        <v>0.0036516203703703676</v>
      </c>
      <c r="AG22" s="35">
        <f>AE22-AE21</f>
        <v>5.324074074074259E-05</v>
      </c>
      <c r="AH22" s="38">
        <f>S22</f>
        <v>1</v>
      </c>
      <c r="AI22" s="38">
        <f>AB22</f>
        <v>2</v>
      </c>
      <c r="AJ22" s="38">
        <v>8</v>
      </c>
      <c r="AK22" s="39">
        <f>SUM(AH22:AJ22)</f>
        <v>11</v>
      </c>
    </row>
    <row r="23" spans="1:37" s="40" customFormat="1" ht="19.5" customHeight="1">
      <c r="A23" s="29">
        <v>19</v>
      </c>
      <c r="B23" s="29">
        <v>7</v>
      </c>
      <c r="C23" s="30">
        <v>19</v>
      </c>
      <c r="D23" s="41" t="s">
        <v>96</v>
      </c>
      <c r="E23" s="32" t="s">
        <v>97</v>
      </c>
      <c r="F23" s="42" t="s">
        <v>98</v>
      </c>
      <c r="G23" s="34" t="s">
        <v>70</v>
      </c>
      <c r="H23" s="35">
        <v>0.0021828703703703706</v>
      </c>
      <c r="I23" s="35">
        <v>0.005168981481481482</v>
      </c>
      <c r="J23" s="35">
        <v>0.0021782407407407406</v>
      </c>
      <c r="K23" s="35">
        <v>0.002125</v>
      </c>
      <c r="L23" s="35">
        <v>0.005288194444444445</v>
      </c>
      <c r="M23" s="35">
        <v>0.002181712962962963</v>
      </c>
      <c r="N23" s="35">
        <v>0.002115740740740741</v>
      </c>
      <c r="O23" s="35">
        <v>0.005171296296296296</v>
      </c>
      <c r="P23" s="35">
        <f>SUM(H23:O23)</f>
        <v>0.026412037037037036</v>
      </c>
      <c r="Q23" s="36"/>
      <c r="R23" s="35">
        <f>SUM(P23,Q23)</f>
        <v>0.026412037037037036</v>
      </c>
      <c r="S23" s="29"/>
      <c r="T23" s="35">
        <v>0.00506712962962963</v>
      </c>
      <c r="U23" s="35">
        <v>0.0025266203703703705</v>
      </c>
      <c r="V23" s="35">
        <v>0.002142361111111111</v>
      </c>
      <c r="W23" s="35">
        <v>0.00509837962962963</v>
      </c>
      <c r="X23" s="35">
        <v>0.0025717592592592593</v>
      </c>
      <c r="Y23" s="35">
        <f>SUM(T23:X23)</f>
        <v>0.01740625</v>
      </c>
      <c r="Z23" s="36"/>
      <c r="AA23" s="35">
        <f>SUM(Y23,Z23)</f>
        <v>0.01740625</v>
      </c>
      <c r="AB23" s="29"/>
      <c r="AC23" s="37">
        <f>SUM(P23,Y23)</f>
        <v>0.04381828703703704</v>
      </c>
      <c r="AD23" s="36"/>
      <c r="AE23" s="37">
        <f>SUM(AC23,AD23)</f>
        <v>0.04381828703703704</v>
      </c>
      <c r="AF23" s="35">
        <f>AE23-$AE$5</f>
        <v>0.00426157407407407</v>
      </c>
      <c r="AG23" s="35">
        <f>AE23-AE22</f>
        <v>0.0006099537037037028</v>
      </c>
      <c r="AH23" s="38">
        <f>S23</f>
        <v>0</v>
      </c>
      <c r="AI23" s="38">
        <f>AB23</f>
        <v>0</v>
      </c>
      <c r="AJ23" s="38">
        <v>2</v>
      </c>
      <c r="AK23" s="39">
        <f>SUM(AH23:AJ23)</f>
        <v>2</v>
      </c>
    </row>
    <row r="24" spans="1:37" s="40" customFormat="1" ht="19.5" customHeight="1">
      <c r="A24" s="29">
        <v>20</v>
      </c>
      <c r="B24" s="29">
        <v>3</v>
      </c>
      <c r="C24" s="30">
        <v>25</v>
      </c>
      <c r="D24" s="41" t="s">
        <v>99</v>
      </c>
      <c r="E24" s="32" t="s">
        <v>100</v>
      </c>
      <c r="F24" s="42" t="s">
        <v>101</v>
      </c>
      <c r="G24" s="34" t="s">
        <v>89</v>
      </c>
      <c r="H24" s="35">
        <v>0.002148148148148148</v>
      </c>
      <c r="I24" s="35">
        <v>0.005171296296296296</v>
      </c>
      <c r="J24" s="35">
        <v>0.002215277777777778</v>
      </c>
      <c r="K24" s="35">
        <v>0.0021435185185185186</v>
      </c>
      <c r="L24" s="35">
        <v>0.005134259259259259</v>
      </c>
      <c r="M24" s="35">
        <v>0.002212962962962963</v>
      </c>
      <c r="N24" s="35">
        <v>0.002136574074074074</v>
      </c>
      <c r="O24" s="35">
        <v>0.0052430555555555555</v>
      </c>
      <c r="P24" s="35">
        <f>SUM(H24:O24)</f>
        <v>0.026405092592592595</v>
      </c>
      <c r="Q24" s="36"/>
      <c r="R24" s="35">
        <f>SUM(P24,Q24)</f>
        <v>0.026405092592592595</v>
      </c>
      <c r="S24" s="29"/>
      <c r="T24" s="35">
        <v>0.005157407407407407</v>
      </c>
      <c r="U24" s="35">
        <v>0.002541666666666667</v>
      </c>
      <c r="V24" s="35">
        <v>0.002224537037037037</v>
      </c>
      <c r="W24" s="35">
        <v>0.0051736111111111115</v>
      </c>
      <c r="X24" s="35">
        <v>0.002576388888888889</v>
      </c>
      <c r="Y24" s="35">
        <f>SUM(T24:X24)</f>
        <v>0.017673611111111112</v>
      </c>
      <c r="Z24" s="36"/>
      <c r="AA24" s="35">
        <f>SUM(Y24,Z24)</f>
        <v>0.017673611111111112</v>
      </c>
      <c r="AB24" s="29">
        <v>1</v>
      </c>
      <c r="AC24" s="37">
        <f>SUM(P24,Y24)</f>
        <v>0.0440787037037037</v>
      </c>
      <c r="AD24" s="36"/>
      <c r="AE24" s="37">
        <f>SUM(AC24,AD24)</f>
        <v>0.0440787037037037</v>
      </c>
      <c r="AF24" s="35">
        <f>AE24-$AE$5</f>
        <v>0.004521990740740736</v>
      </c>
      <c r="AG24" s="35">
        <f>AE24-AE23</f>
        <v>0.00026041666666666574</v>
      </c>
      <c r="AH24" s="38">
        <f>S24</f>
        <v>0</v>
      </c>
      <c r="AI24" s="38">
        <f>AB24</f>
        <v>1</v>
      </c>
      <c r="AJ24" s="38">
        <v>6</v>
      </c>
      <c r="AK24" s="39">
        <f>SUM(AH24:AJ24)</f>
        <v>7</v>
      </c>
    </row>
    <row r="25" spans="1:37" s="40" customFormat="1" ht="19.5" customHeight="1">
      <c r="A25" s="29">
        <v>21</v>
      </c>
      <c r="B25" s="29">
        <v>8</v>
      </c>
      <c r="C25" s="30">
        <v>18</v>
      </c>
      <c r="D25" s="31" t="s">
        <v>102</v>
      </c>
      <c r="E25" s="32" t="s">
        <v>103</v>
      </c>
      <c r="F25" s="42" t="s">
        <v>104</v>
      </c>
      <c r="G25" s="34" t="s">
        <v>70</v>
      </c>
      <c r="H25" s="35">
        <v>0.0021574074074074074</v>
      </c>
      <c r="I25" s="35">
        <v>0.005288194444444445</v>
      </c>
      <c r="J25" s="35">
        <v>0.002224537037037037</v>
      </c>
      <c r="K25" s="35">
        <v>0.002184027777777778</v>
      </c>
      <c r="L25" s="35">
        <v>0.005224537037037037</v>
      </c>
      <c r="M25" s="35">
        <v>0.002236111111111111</v>
      </c>
      <c r="N25" s="35">
        <v>0.0022060185185185186</v>
      </c>
      <c r="O25" s="35">
        <v>0.0052442129629629635</v>
      </c>
      <c r="P25" s="35">
        <f>SUM(H25:O25)</f>
        <v>0.0267650462962963</v>
      </c>
      <c r="Q25" s="36"/>
      <c r="R25" s="35">
        <f>SUM(P25,Q25)</f>
        <v>0.0267650462962963</v>
      </c>
      <c r="S25" s="29"/>
      <c r="T25" s="35">
        <v>0.005253472222222222</v>
      </c>
      <c r="U25" s="35">
        <v>0.0026030092592592593</v>
      </c>
      <c r="V25" s="35">
        <v>0.0022337962962962967</v>
      </c>
      <c r="W25" s="35">
        <v>0.005260416666666667</v>
      </c>
      <c r="X25" s="35">
        <v>0.0026180555555555558</v>
      </c>
      <c r="Y25" s="35">
        <f>SUM(T25:X25)</f>
        <v>0.01796875</v>
      </c>
      <c r="Z25" s="36"/>
      <c r="AA25" s="35">
        <f>SUM(Y25,Z25)</f>
        <v>0.01796875</v>
      </c>
      <c r="AB25" s="29"/>
      <c r="AC25" s="37">
        <f>SUM(P25,Y25)</f>
        <v>0.0447337962962963</v>
      </c>
      <c r="AD25" s="36"/>
      <c r="AE25" s="37">
        <f>SUM(AC25,AD25)</f>
        <v>0.0447337962962963</v>
      </c>
      <c r="AF25" s="35">
        <f>AE25-$AE$5</f>
        <v>0.005177083333333332</v>
      </c>
      <c r="AG25" s="35">
        <f>AE25-AE24</f>
        <v>0.000655092592592596</v>
      </c>
      <c r="AH25" s="38">
        <f>S25</f>
        <v>0</v>
      </c>
      <c r="AI25" s="38">
        <f>AB25</f>
        <v>0</v>
      </c>
      <c r="AJ25" s="38">
        <v>1</v>
      </c>
      <c r="AK25" s="39">
        <f>SUM(AH25:AJ25)</f>
        <v>1</v>
      </c>
    </row>
    <row r="26" spans="1:37" s="40" customFormat="1" ht="19.5" customHeight="1">
      <c r="A26" s="29">
        <v>22</v>
      </c>
      <c r="B26" s="29">
        <v>4</v>
      </c>
      <c r="C26" s="30">
        <v>29</v>
      </c>
      <c r="D26" s="41" t="s">
        <v>105</v>
      </c>
      <c r="E26" s="32" t="s">
        <v>106</v>
      </c>
      <c r="F26" s="42" t="s">
        <v>107</v>
      </c>
      <c r="G26" s="34" t="s">
        <v>89</v>
      </c>
      <c r="H26" s="35">
        <v>0.002193287037037037</v>
      </c>
      <c r="I26" s="35">
        <v>0.005327546296296296</v>
      </c>
      <c r="J26" s="35">
        <v>0.0022627314814814815</v>
      </c>
      <c r="K26" s="35">
        <v>0.00221412037037037</v>
      </c>
      <c r="L26" s="35">
        <v>0.005335648148148148</v>
      </c>
      <c r="M26" s="35">
        <v>0.0022696759259259263</v>
      </c>
      <c r="N26" s="35">
        <v>0.0021944444444444446</v>
      </c>
      <c r="O26" s="35">
        <v>0.00528587962962963</v>
      </c>
      <c r="P26" s="35">
        <f>SUM(H26:O26)</f>
        <v>0.027083333333333334</v>
      </c>
      <c r="Q26" s="36"/>
      <c r="R26" s="35">
        <f>SUM(P26,Q26)</f>
        <v>0.027083333333333334</v>
      </c>
      <c r="S26" s="29"/>
      <c r="T26" s="35">
        <v>0.0052430555555555555</v>
      </c>
      <c r="U26" s="35">
        <v>0.0026435185185185186</v>
      </c>
      <c r="V26" s="35">
        <v>0.002203703703703704</v>
      </c>
      <c r="W26" s="35">
        <v>0.005230324074074074</v>
      </c>
      <c r="X26" s="35">
        <v>0.0026203703703703706</v>
      </c>
      <c r="Y26" s="35">
        <f>SUM(T26:X26)</f>
        <v>0.017940972222222223</v>
      </c>
      <c r="Z26" s="36"/>
      <c r="AA26" s="35">
        <f>SUM(Y26,Z26)</f>
        <v>0.017940972222222223</v>
      </c>
      <c r="AB26" s="29"/>
      <c r="AC26" s="37">
        <f>SUM(P26,Y26)</f>
        <v>0.04502430555555556</v>
      </c>
      <c r="AD26" s="36"/>
      <c r="AE26" s="37">
        <f>SUM(AC26,AD26)</f>
        <v>0.04502430555555556</v>
      </c>
      <c r="AF26" s="35">
        <f>AE26-$AE$5</f>
        <v>0.005467592592592593</v>
      </c>
      <c r="AG26" s="35">
        <f>AE26-AE25</f>
        <v>0.0002905092592592612</v>
      </c>
      <c r="AH26" s="38">
        <f>S26</f>
        <v>0</v>
      </c>
      <c r="AI26" s="38">
        <f>AB26</f>
        <v>0</v>
      </c>
      <c r="AJ26" s="38">
        <v>5</v>
      </c>
      <c r="AK26" s="39">
        <f>SUM(AH26:AJ26)</f>
        <v>5</v>
      </c>
    </row>
    <row r="27" spans="1:37" s="40" customFormat="1" ht="19.5" customHeight="1">
      <c r="A27" s="29">
        <v>23</v>
      </c>
      <c r="B27" s="29">
        <v>9</v>
      </c>
      <c r="C27" s="30">
        <v>20</v>
      </c>
      <c r="D27" s="41" t="s">
        <v>108</v>
      </c>
      <c r="E27" s="32" t="s">
        <v>109</v>
      </c>
      <c r="F27" s="42" t="s">
        <v>110</v>
      </c>
      <c r="G27" s="34" t="s">
        <v>70</v>
      </c>
      <c r="H27" s="35">
        <v>0.002127314814814815</v>
      </c>
      <c r="I27" s="35">
        <v>0.0053368055555555564</v>
      </c>
      <c r="J27" s="35">
        <v>0.0022523148148148146</v>
      </c>
      <c r="K27" s="35">
        <v>0.0021331018518518517</v>
      </c>
      <c r="L27" s="35">
        <v>0.0053750000000000004</v>
      </c>
      <c r="M27" s="35">
        <v>0.0022708333333333335</v>
      </c>
      <c r="N27" s="35">
        <v>0.002148148148148148</v>
      </c>
      <c r="O27" s="35">
        <v>0.005438657407407407</v>
      </c>
      <c r="P27" s="35">
        <f>SUM(H27:O27)</f>
        <v>0.027082175925925926</v>
      </c>
      <c r="Q27" s="36"/>
      <c r="R27" s="35">
        <f>SUM(P27,Q27)</f>
        <v>0.027082175925925926</v>
      </c>
      <c r="S27" s="29"/>
      <c r="T27" s="35">
        <v>0.0052662037037037035</v>
      </c>
      <c r="U27" s="35">
        <v>0.0026643518518518518</v>
      </c>
      <c r="V27" s="35">
        <v>0.0022314814814814814</v>
      </c>
      <c r="W27" s="35">
        <v>0.0053206018518518515</v>
      </c>
      <c r="X27" s="35">
        <v>0.0026805555555555554</v>
      </c>
      <c r="Y27" s="35">
        <f>SUM(T27:X27)</f>
        <v>0.018163194444444447</v>
      </c>
      <c r="Z27" s="36"/>
      <c r="AA27" s="35">
        <f>SUM(Y27,Z27)</f>
        <v>0.018163194444444447</v>
      </c>
      <c r="AB27" s="29"/>
      <c r="AC27" s="37">
        <f>SUM(P27,Y27)</f>
        <v>0.04524537037037037</v>
      </c>
      <c r="AD27" s="36"/>
      <c r="AE27" s="37">
        <f>SUM(AC27,AD27)</f>
        <v>0.04524537037037037</v>
      </c>
      <c r="AF27" s="35">
        <f>AE27-$AE$5</f>
        <v>0.005688657407407406</v>
      </c>
      <c r="AG27" s="35">
        <f>AE27-AE26</f>
        <v>0.00022106481481481283</v>
      </c>
      <c r="AH27" s="38">
        <f>S27</f>
        <v>0</v>
      </c>
      <c r="AI27" s="38">
        <f>AB27</f>
        <v>0</v>
      </c>
      <c r="AJ27" s="38"/>
      <c r="AK27" s="39">
        <f>SUM(AH27:AJ27)</f>
        <v>0</v>
      </c>
    </row>
    <row r="28" spans="1:37" s="40" customFormat="1" ht="19.5" customHeight="1">
      <c r="A28" s="29">
        <v>24</v>
      </c>
      <c r="B28" s="29">
        <v>1</v>
      </c>
      <c r="C28" s="30">
        <v>32</v>
      </c>
      <c r="D28" s="41" t="s">
        <v>111</v>
      </c>
      <c r="E28" s="32" t="s">
        <v>112</v>
      </c>
      <c r="F28" s="42" t="s">
        <v>113</v>
      </c>
      <c r="G28" s="34" t="s">
        <v>114</v>
      </c>
      <c r="H28" s="35">
        <v>0.0022094907407407406</v>
      </c>
      <c r="I28" s="35">
        <v>0.005341435185185185</v>
      </c>
      <c r="J28" s="35">
        <v>0.002295138888888889</v>
      </c>
      <c r="K28" s="35">
        <v>0.002224537037037037</v>
      </c>
      <c r="L28" s="35">
        <v>0.005417824074074074</v>
      </c>
      <c r="M28" s="35">
        <v>0.002290509259259259</v>
      </c>
      <c r="N28" s="35">
        <v>0.002204861111111111</v>
      </c>
      <c r="O28" s="35">
        <v>0.005425925925925925</v>
      </c>
      <c r="P28" s="35">
        <f>SUM(H28:O28)</f>
        <v>0.027409722222222224</v>
      </c>
      <c r="Q28" s="36"/>
      <c r="R28" s="35">
        <f>SUM(P28,Q28)</f>
        <v>0.027409722222222224</v>
      </c>
      <c r="S28" s="29">
        <v>2</v>
      </c>
      <c r="T28" s="35">
        <v>0.005240740740740741</v>
      </c>
      <c r="U28" s="35">
        <v>0.002622685185185185</v>
      </c>
      <c r="V28" s="35">
        <v>0.002234953703703704</v>
      </c>
      <c r="W28" s="35">
        <v>0.005337962962962964</v>
      </c>
      <c r="X28" s="35">
        <v>0.0025810185185185185</v>
      </c>
      <c r="Y28" s="35">
        <f>SUM(T28:X28)</f>
        <v>0.018017361111111112</v>
      </c>
      <c r="Z28" s="36"/>
      <c r="AA28" s="35">
        <f>SUM(Y28,Z28)</f>
        <v>0.018017361111111112</v>
      </c>
      <c r="AB28" s="29">
        <v>3</v>
      </c>
      <c r="AC28" s="37">
        <f>SUM(P28,Y28)</f>
        <v>0.04542708333333334</v>
      </c>
      <c r="AD28" s="36"/>
      <c r="AE28" s="37">
        <f>SUM(AC28,AD28)</f>
        <v>0.04542708333333334</v>
      </c>
      <c r="AF28" s="35">
        <f>AE28-$AE$5</f>
        <v>0.005870370370370373</v>
      </c>
      <c r="AG28" s="35">
        <f>AE28-AE27</f>
        <v>0.00018171296296296685</v>
      </c>
      <c r="AH28" s="38">
        <f>S28</f>
        <v>2</v>
      </c>
      <c r="AI28" s="38">
        <f>AB28</f>
        <v>3</v>
      </c>
      <c r="AJ28" s="38">
        <v>10</v>
      </c>
      <c r="AK28" s="39">
        <f>SUM(AH28:AJ28)</f>
        <v>15</v>
      </c>
    </row>
    <row r="29" spans="1:37" s="40" customFormat="1" ht="19.5" customHeight="1">
      <c r="A29" s="29">
        <v>25</v>
      </c>
      <c r="B29" s="29">
        <v>2</v>
      </c>
      <c r="C29" s="30">
        <v>34</v>
      </c>
      <c r="D29" s="31" t="s">
        <v>115</v>
      </c>
      <c r="E29" s="32" t="s">
        <v>116</v>
      </c>
      <c r="F29" s="33" t="s">
        <v>117</v>
      </c>
      <c r="G29" s="34" t="s">
        <v>114</v>
      </c>
      <c r="H29" s="35">
        <v>0.0022291666666666666</v>
      </c>
      <c r="I29" s="35">
        <v>0.005394675925925927</v>
      </c>
      <c r="J29" s="35">
        <v>0.0022847222222222223</v>
      </c>
      <c r="K29" s="35">
        <v>0.002234953703703704</v>
      </c>
      <c r="L29" s="35">
        <v>0.005327546296296296</v>
      </c>
      <c r="M29" s="35">
        <v>0.0022534722222222222</v>
      </c>
      <c r="N29" s="35">
        <v>0.0022164351851851854</v>
      </c>
      <c r="O29" s="35">
        <v>0.005368055555555556</v>
      </c>
      <c r="P29" s="35">
        <f>SUM(H29:O29)</f>
        <v>0.027309027777777783</v>
      </c>
      <c r="Q29" s="36"/>
      <c r="R29" s="35">
        <f>SUM(P29,Q29)</f>
        <v>0.027309027777777783</v>
      </c>
      <c r="S29" s="29">
        <v>3</v>
      </c>
      <c r="T29" s="35">
        <v>0.005349537037037037</v>
      </c>
      <c r="U29" s="35">
        <v>0.002616898148148148</v>
      </c>
      <c r="V29" s="35">
        <v>0.0022372685185185186</v>
      </c>
      <c r="W29" s="35">
        <v>0.00528587962962963</v>
      </c>
      <c r="X29" s="35">
        <v>0.0026412037037037033</v>
      </c>
      <c r="Y29" s="35">
        <f>SUM(T29:X29)</f>
        <v>0.018130787037037036</v>
      </c>
      <c r="Z29" s="36"/>
      <c r="AA29" s="35">
        <f>SUM(Y29,Z29)</f>
        <v>0.018130787037037036</v>
      </c>
      <c r="AB29" s="29">
        <v>2</v>
      </c>
      <c r="AC29" s="37">
        <f>SUM(P29,Y29)</f>
        <v>0.04543981481481482</v>
      </c>
      <c r="AD29" s="36"/>
      <c r="AE29" s="37">
        <f>SUM(AC29,AD29)</f>
        <v>0.04543981481481482</v>
      </c>
      <c r="AF29" s="35">
        <f>AE29-$AE$5</f>
        <v>0.005883101851851855</v>
      </c>
      <c r="AG29" s="35">
        <f>AE29-AE28</f>
        <v>1.2731481481481621E-05</v>
      </c>
      <c r="AH29" s="38">
        <f>S29</f>
        <v>3</v>
      </c>
      <c r="AI29" s="38">
        <f>AB29</f>
        <v>2</v>
      </c>
      <c r="AJ29" s="38">
        <v>8</v>
      </c>
      <c r="AK29" s="39">
        <f>SUM(AH29:AJ29)</f>
        <v>13</v>
      </c>
    </row>
    <row r="30" spans="1:37" s="40" customFormat="1" ht="19.5" customHeight="1">
      <c r="A30" s="29">
        <v>26</v>
      </c>
      <c r="B30" s="29">
        <v>5</v>
      </c>
      <c r="C30" s="30">
        <v>30</v>
      </c>
      <c r="D30" s="41" t="s">
        <v>118</v>
      </c>
      <c r="E30" s="32" t="s">
        <v>119</v>
      </c>
      <c r="F30" s="42" t="s">
        <v>120</v>
      </c>
      <c r="G30" s="34" t="s">
        <v>89</v>
      </c>
      <c r="H30" s="35">
        <v>0.002211805555555556</v>
      </c>
      <c r="I30" s="35">
        <v>0.005372685185185185</v>
      </c>
      <c r="J30" s="35">
        <v>0.002297453703703704</v>
      </c>
      <c r="K30" s="35">
        <v>0.0022743055555555555</v>
      </c>
      <c r="L30" s="35">
        <v>0.005373842592592592</v>
      </c>
      <c r="M30" s="35">
        <v>0.002332175925925926</v>
      </c>
      <c r="N30" s="35">
        <v>0.002267361111111111</v>
      </c>
      <c r="O30" s="35">
        <v>0.005599537037037036</v>
      </c>
      <c r="P30" s="35">
        <f>SUM(H30:O30)</f>
        <v>0.027729166666666666</v>
      </c>
      <c r="Q30" s="36"/>
      <c r="R30" s="35">
        <f>SUM(P30,Q30)</f>
        <v>0.027729166666666666</v>
      </c>
      <c r="S30" s="29"/>
      <c r="T30" s="35">
        <v>0.005324074074074075</v>
      </c>
      <c r="U30" s="35">
        <v>0.0026759259259259258</v>
      </c>
      <c r="V30" s="35">
        <v>0.002289351851851852</v>
      </c>
      <c r="W30" s="35">
        <v>0.005363425925925927</v>
      </c>
      <c r="X30" s="35">
        <v>0.002678240740740741</v>
      </c>
      <c r="Y30" s="35">
        <f>SUM(T30:X30)</f>
        <v>0.01833101851851852</v>
      </c>
      <c r="Z30" s="36"/>
      <c r="AA30" s="35">
        <f>SUM(Y30,Z30)</f>
        <v>0.01833101851851852</v>
      </c>
      <c r="AB30" s="29"/>
      <c r="AC30" s="37">
        <f>SUM(P30,Y30)</f>
        <v>0.04606018518518519</v>
      </c>
      <c r="AD30" s="36"/>
      <c r="AE30" s="37">
        <f>SUM(AC30,AD30)</f>
        <v>0.04606018518518519</v>
      </c>
      <c r="AF30" s="35">
        <f>AE30-$AE$5</f>
        <v>0.006503472222222223</v>
      </c>
      <c r="AG30" s="35">
        <f>AE30-AE29</f>
        <v>0.0006203703703703684</v>
      </c>
      <c r="AH30" s="38">
        <f>S30</f>
        <v>0</v>
      </c>
      <c r="AI30" s="38">
        <f>AB30</f>
        <v>0</v>
      </c>
      <c r="AJ30" s="38">
        <v>4</v>
      </c>
      <c r="AK30" s="39">
        <f>SUM(AH30:AJ30)</f>
        <v>4</v>
      </c>
    </row>
    <row r="31" spans="1:37" s="40" customFormat="1" ht="19.5" customHeight="1">
      <c r="A31" s="29">
        <v>27</v>
      </c>
      <c r="B31" s="29">
        <v>3</v>
      </c>
      <c r="C31" s="30">
        <v>31</v>
      </c>
      <c r="D31" s="41" t="s">
        <v>121</v>
      </c>
      <c r="E31" s="32" t="s">
        <v>122</v>
      </c>
      <c r="F31" s="42" t="s">
        <v>123</v>
      </c>
      <c r="G31" s="34" t="s">
        <v>114</v>
      </c>
      <c r="H31" s="35">
        <v>0.002172453703703704</v>
      </c>
      <c r="I31" s="35">
        <v>0.005373842592592592</v>
      </c>
      <c r="J31" s="35">
        <v>0.002417824074074074</v>
      </c>
      <c r="K31" s="35">
        <v>0.0022638888888888886</v>
      </c>
      <c r="L31" s="35">
        <v>0.005547453703703704</v>
      </c>
      <c r="M31" s="35">
        <v>0.002391203703703704</v>
      </c>
      <c r="N31" s="35">
        <v>0.0022858796296296295</v>
      </c>
      <c r="O31" s="35">
        <v>0.005444444444444444</v>
      </c>
      <c r="P31" s="35">
        <f>SUM(H31:O31)</f>
        <v>0.02789699074074074</v>
      </c>
      <c r="Q31" s="36"/>
      <c r="R31" s="35">
        <f>SUM(P31,Q31)</f>
        <v>0.02789699074074074</v>
      </c>
      <c r="S31" s="29"/>
      <c r="T31" s="35">
        <v>0.005418981481481482</v>
      </c>
      <c r="U31" s="35">
        <v>0.0027488425925925927</v>
      </c>
      <c r="V31" s="35">
        <v>0.0023773148148148147</v>
      </c>
      <c r="W31" s="35">
        <v>0.0054131944444444436</v>
      </c>
      <c r="X31" s="35">
        <v>0.0027129629629629626</v>
      </c>
      <c r="Y31" s="35">
        <f>SUM(T31:X31)</f>
        <v>0.018671296296296297</v>
      </c>
      <c r="Z31" s="36"/>
      <c r="AA31" s="35">
        <f>SUM(Y31,Z31)</f>
        <v>0.018671296296296297</v>
      </c>
      <c r="AB31" s="29"/>
      <c r="AC31" s="37">
        <f>SUM(P31,Y31)</f>
        <v>0.04656828703703704</v>
      </c>
      <c r="AD31" s="36"/>
      <c r="AE31" s="37">
        <f>SUM(AC31,AD31)</f>
        <v>0.04656828703703704</v>
      </c>
      <c r="AF31" s="35">
        <f>AE31-$AE$5</f>
        <v>0.007011574074074073</v>
      </c>
      <c r="AG31" s="35">
        <f>AE31-AE30</f>
        <v>0.0005081018518518499</v>
      </c>
      <c r="AH31" s="38">
        <f>S31</f>
        <v>0</v>
      </c>
      <c r="AI31" s="38">
        <f>AB31</f>
        <v>0</v>
      </c>
      <c r="AJ31" s="38">
        <v>6</v>
      </c>
      <c r="AK31" s="39">
        <f>SUM(AH31:AJ31)</f>
        <v>6</v>
      </c>
    </row>
    <row r="32" spans="1:37" s="40" customFormat="1" ht="19.5" customHeight="1">
      <c r="A32" s="29">
        <v>28</v>
      </c>
      <c r="B32" s="29">
        <v>4</v>
      </c>
      <c r="C32" s="30">
        <v>36</v>
      </c>
      <c r="D32" s="31" t="s">
        <v>124</v>
      </c>
      <c r="E32" s="32" t="s">
        <v>125</v>
      </c>
      <c r="F32" s="33" t="s">
        <v>126</v>
      </c>
      <c r="G32" s="34" t="s">
        <v>114</v>
      </c>
      <c r="H32" s="35">
        <v>0.0023391203703703703</v>
      </c>
      <c r="I32" s="35">
        <v>0.005658564814814815</v>
      </c>
      <c r="J32" s="35">
        <v>0.0024305555555555556</v>
      </c>
      <c r="K32" s="35">
        <v>0.0022638888888888886</v>
      </c>
      <c r="L32" s="35">
        <v>0.005728009259259259</v>
      </c>
      <c r="M32" s="35">
        <v>0.0024479166666666664</v>
      </c>
      <c r="N32" s="35">
        <v>0.0023472222222222223</v>
      </c>
      <c r="O32" s="35">
        <v>0.005695601851851851</v>
      </c>
      <c r="P32" s="35">
        <f>SUM(H32:O32)</f>
        <v>0.02891087962962963</v>
      </c>
      <c r="Q32" s="36"/>
      <c r="R32" s="35">
        <f>SUM(P32,Q32)</f>
        <v>0.02891087962962963</v>
      </c>
      <c r="S32" s="29"/>
      <c r="T32" s="35">
        <v>0.005749999999999999</v>
      </c>
      <c r="U32" s="35">
        <v>0.0028229166666666667</v>
      </c>
      <c r="V32" s="35">
        <v>0.002438657407407407</v>
      </c>
      <c r="W32" s="35">
        <v>0.0056932870370370375</v>
      </c>
      <c r="X32" s="35">
        <v>0.002783564814814815</v>
      </c>
      <c r="Y32" s="35">
        <f>SUM(T32:X32)</f>
        <v>0.019488425925925926</v>
      </c>
      <c r="Z32" s="36"/>
      <c r="AA32" s="35">
        <f>SUM(Y32,Z32)</f>
        <v>0.019488425925925926</v>
      </c>
      <c r="AB32" s="29"/>
      <c r="AC32" s="37">
        <f>SUM(P32,Y32)</f>
        <v>0.048399305555555557</v>
      </c>
      <c r="AD32" s="36"/>
      <c r="AE32" s="37">
        <f>SUM(AC32,AD32)</f>
        <v>0.048399305555555557</v>
      </c>
      <c r="AF32" s="35">
        <f>AE32-$AE$5</f>
        <v>0.00884259259259259</v>
      </c>
      <c r="AG32" s="35">
        <f>AE32-AE31</f>
        <v>0.0018310185185185165</v>
      </c>
      <c r="AH32" s="38">
        <f>S32</f>
        <v>0</v>
      </c>
      <c r="AI32" s="38">
        <f>AB32</f>
        <v>0</v>
      </c>
      <c r="AJ32" s="38">
        <v>5</v>
      </c>
      <c r="AK32" s="39">
        <f>SUM(AH32:AJ32)</f>
        <v>5</v>
      </c>
    </row>
    <row r="33" spans="1:37" s="40" customFormat="1" ht="19.5" customHeight="1">
      <c r="A33" s="29"/>
      <c r="B33" s="29"/>
      <c r="C33" s="30">
        <v>33</v>
      </c>
      <c r="D33" s="41" t="s">
        <v>127</v>
      </c>
      <c r="E33" s="32" t="s">
        <v>128</v>
      </c>
      <c r="F33" s="33" t="s">
        <v>129</v>
      </c>
      <c r="G33" s="34" t="s">
        <v>114</v>
      </c>
      <c r="H33" s="35">
        <v>0.002199074074074074</v>
      </c>
      <c r="I33" s="35">
        <v>0.005392361111111111</v>
      </c>
      <c r="J33" s="35"/>
      <c r="K33" s="35"/>
      <c r="L33" s="35"/>
      <c r="M33" s="35"/>
      <c r="N33" s="35"/>
      <c r="O33" s="35"/>
      <c r="P33" s="35"/>
      <c r="Q33" s="36"/>
      <c r="R33" s="35"/>
      <c r="S33" s="29"/>
      <c r="T33" s="35">
        <v>0.005354166666666667</v>
      </c>
      <c r="U33" s="35">
        <v>0.00265625</v>
      </c>
      <c r="V33" s="35">
        <v>0.002321759259259259</v>
      </c>
      <c r="W33" s="35">
        <v>0.005453703703703704</v>
      </c>
      <c r="X33" s="35">
        <v>0.002642361111111111</v>
      </c>
      <c r="Y33" s="35">
        <f>SUM(T33:X33)</f>
        <v>0.018428240740740738</v>
      </c>
      <c r="Z33" s="36"/>
      <c r="AA33" s="35">
        <f>SUM(Y33,Z33)</f>
        <v>0.018428240740740738</v>
      </c>
      <c r="AB33" s="29">
        <v>1</v>
      </c>
      <c r="AC33" s="37"/>
      <c r="AD33" s="36"/>
      <c r="AE33" s="37"/>
      <c r="AF33" s="35"/>
      <c r="AG33" s="35"/>
      <c r="AH33" s="38">
        <f>S33</f>
        <v>0</v>
      </c>
      <c r="AI33" s="38">
        <f>AB33</f>
        <v>1</v>
      </c>
      <c r="AJ33" s="38"/>
      <c r="AK33" s="39">
        <f>SUM(AH33:AJ33)</f>
        <v>1</v>
      </c>
    </row>
    <row r="34" spans="1:37" s="40" customFormat="1" ht="19.5" customHeight="1">
      <c r="A34" s="29"/>
      <c r="B34" s="29"/>
      <c r="C34" s="30">
        <v>22</v>
      </c>
      <c r="D34" s="31" t="s">
        <v>130</v>
      </c>
      <c r="E34" s="32" t="s">
        <v>131</v>
      </c>
      <c r="F34" s="33" t="s">
        <v>132</v>
      </c>
      <c r="G34" s="34" t="s">
        <v>70</v>
      </c>
      <c r="H34" s="35">
        <v>0.0020532407407407405</v>
      </c>
      <c r="I34" s="35">
        <v>0.0050960648148148146</v>
      </c>
      <c r="J34" s="35">
        <v>0.002181712962962963</v>
      </c>
      <c r="K34" s="35">
        <v>0.0020520833333333333</v>
      </c>
      <c r="L34" s="35">
        <v>0.005087962962962963</v>
      </c>
      <c r="M34" s="35">
        <v>0.00215162037037037</v>
      </c>
      <c r="N34" s="35">
        <v>0.0020868055555555557</v>
      </c>
      <c r="O34" s="35">
        <v>0.005055555555555555</v>
      </c>
      <c r="P34" s="35">
        <f>SUM(H34:O34)</f>
        <v>0.025765046296296296</v>
      </c>
      <c r="Q34" s="36"/>
      <c r="R34" s="35">
        <f>SUM(P34,Q34)</f>
        <v>0.025765046296296296</v>
      </c>
      <c r="S34" s="29"/>
      <c r="T34" s="35">
        <v>0.005001157407407407</v>
      </c>
      <c r="U34" s="35"/>
      <c r="V34" s="35"/>
      <c r="W34" s="35"/>
      <c r="X34" s="35"/>
      <c r="Y34" s="35"/>
      <c r="Z34" s="36"/>
      <c r="AA34" s="35"/>
      <c r="AB34" s="29"/>
      <c r="AC34" s="37"/>
      <c r="AD34" s="36"/>
      <c r="AE34" s="37"/>
      <c r="AF34" s="35"/>
      <c r="AG34" s="35"/>
      <c r="AH34" s="38">
        <f>S34</f>
        <v>0</v>
      </c>
      <c r="AI34" s="38">
        <f>AB34</f>
        <v>0</v>
      </c>
      <c r="AJ34" s="38"/>
      <c r="AK34" s="39">
        <f>SUM(AH34:AJ34)</f>
        <v>0</v>
      </c>
    </row>
    <row r="35" spans="1:37" s="40" customFormat="1" ht="19.5" customHeight="1">
      <c r="A35" s="29"/>
      <c r="B35" s="29"/>
      <c r="C35" s="30">
        <v>17</v>
      </c>
      <c r="D35" s="31" t="s">
        <v>133</v>
      </c>
      <c r="E35" s="32" t="s">
        <v>134</v>
      </c>
      <c r="F35" s="33" t="s">
        <v>135</v>
      </c>
      <c r="G35" s="34" t="s">
        <v>70</v>
      </c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5"/>
      <c r="S35" s="29"/>
      <c r="T35" s="35"/>
      <c r="U35" s="35"/>
      <c r="V35" s="35"/>
      <c r="W35" s="35"/>
      <c r="X35" s="35"/>
      <c r="Y35" s="35"/>
      <c r="Z35" s="36"/>
      <c r="AA35" s="35"/>
      <c r="AB35" s="29"/>
      <c r="AC35" s="37"/>
      <c r="AD35" s="36"/>
      <c r="AE35" s="37"/>
      <c r="AF35" s="35"/>
      <c r="AG35" s="35"/>
      <c r="AH35" s="38">
        <f>S35</f>
        <v>0</v>
      </c>
      <c r="AI35" s="38">
        <f>AB35</f>
        <v>0</v>
      </c>
      <c r="AJ35" s="38"/>
      <c r="AK35" s="39">
        <f>SUM(AH35:AJ35)</f>
        <v>0</v>
      </c>
    </row>
    <row r="36" spans="1:37" s="40" customFormat="1" ht="19.5" customHeight="1">
      <c r="A36" s="29"/>
      <c r="B36" s="29"/>
      <c r="C36" s="30">
        <v>21</v>
      </c>
      <c r="D36" s="31" t="s">
        <v>136</v>
      </c>
      <c r="E36" s="32" t="s">
        <v>137</v>
      </c>
      <c r="F36" s="33" t="s">
        <v>132</v>
      </c>
      <c r="G36" s="34" t="s">
        <v>70</v>
      </c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5"/>
      <c r="S36" s="29"/>
      <c r="T36" s="35"/>
      <c r="U36" s="35"/>
      <c r="V36" s="35"/>
      <c r="W36" s="35"/>
      <c r="X36" s="35"/>
      <c r="Y36" s="35"/>
      <c r="Z36" s="36"/>
      <c r="AA36" s="35"/>
      <c r="AB36" s="29"/>
      <c r="AC36" s="37"/>
      <c r="AD36" s="36"/>
      <c r="AE36" s="37"/>
      <c r="AF36" s="35"/>
      <c r="AG36" s="35"/>
      <c r="AH36" s="38">
        <f>S36</f>
        <v>0</v>
      </c>
      <c r="AI36" s="38">
        <f>AB36</f>
        <v>0</v>
      </c>
      <c r="AJ36" s="38"/>
      <c r="AK36" s="39">
        <f>SUM(AH36:AJ36)</f>
        <v>0</v>
      </c>
    </row>
    <row r="37" spans="1:37" s="40" customFormat="1" ht="19.5" customHeight="1">
      <c r="A37" s="29"/>
      <c r="B37" s="29"/>
      <c r="C37" s="30">
        <v>26</v>
      </c>
      <c r="D37" s="41" t="s">
        <v>138</v>
      </c>
      <c r="E37" s="32" t="s">
        <v>139</v>
      </c>
      <c r="F37" s="42" t="s">
        <v>140</v>
      </c>
      <c r="G37" s="34" t="s">
        <v>89</v>
      </c>
      <c r="H37" s="35">
        <v>0.0020995370370370373</v>
      </c>
      <c r="I37" s="35">
        <v>0.0050416666666666665</v>
      </c>
      <c r="J37" s="35">
        <v>0.0021319444444444446</v>
      </c>
      <c r="K37" s="35">
        <v>0.002107638888888889</v>
      </c>
      <c r="L37" s="35">
        <v>0.0050266203703703705</v>
      </c>
      <c r="M37" s="35">
        <v>0.002398148148148148</v>
      </c>
      <c r="N37" s="35">
        <v>0.0020925925925925925</v>
      </c>
      <c r="O37" s="35">
        <v>0.004983796296296296</v>
      </c>
      <c r="P37" s="35">
        <f>SUM(H37:O37)</f>
        <v>0.025881944444444447</v>
      </c>
      <c r="Q37" s="36"/>
      <c r="R37" s="35">
        <f>SUM(P37,Q37)</f>
        <v>0.025881944444444447</v>
      </c>
      <c r="S37" s="29">
        <v>3</v>
      </c>
      <c r="T37" s="35">
        <v>0.0049953703703703705</v>
      </c>
      <c r="U37" s="35">
        <v>0.0024548611111111112</v>
      </c>
      <c r="V37" s="35">
        <v>0.0021180555555555553</v>
      </c>
      <c r="W37" s="35">
        <v>0.004962962962962963</v>
      </c>
      <c r="X37" s="35"/>
      <c r="Y37" s="35"/>
      <c r="Z37" s="36"/>
      <c r="AA37" s="35"/>
      <c r="AB37" s="29"/>
      <c r="AC37" s="37"/>
      <c r="AD37" s="36"/>
      <c r="AE37" s="37"/>
      <c r="AF37" s="35"/>
      <c r="AG37" s="35"/>
      <c r="AH37" s="38">
        <f>S37</f>
        <v>3</v>
      </c>
      <c r="AI37" s="38">
        <f>AB37</f>
        <v>0</v>
      </c>
      <c r="AJ37" s="38"/>
      <c r="AK37" s="39">
        <f>SUM(AH37:AJ37)</f>
        <v>3</v>
      </c>
    </row>
    <row r="38" spans="1:37" s="40" customFormat="1" ht="19.5" customHeight="1">
      <c r="A38" s="29"/>
      <c r="B38" s="29"/>
      <c r="C38" s="30">
        <v>28</v>
      </c>
      <c r="D38" s="31" t="s">
        <v>141</v>
      </c>
      <c r="E38" s="32" t="s">
        <v>142</v>
      </c>
      <c r="F38" s="33" t="s">
        <v>143</v>
      </c>
      <c r="G38" s="34" t="s">
        <v>89</v>
      </c>
      <c r="H38" s="35">
        <v>0.0021469907407407405</v>
      </c>
      <c r="I38" s="35">
        <v>0.005121527777777778</v>
      </c>
      <c r="J38" s="35">
        <v>0.0021967592592592594</v>
      </c>
      <c r="K38" s="35">
        <v>0.002165509259259259</v>
      </c>
      <c r="L38" s="35">
        <v>0.00509375</v>
      </c>
      <c r="M38" s="35">
        <v>0.0021886574074074074</v>
      </c>
      <c r="N38" s="35">
        <v>0.0021527777777777778</v>
      </c>
      <c r="O38" s="35"/>
      <c r="P38" s="35"/>
      <c r="Q38" s="36"/>
      <c r="R38" s="35"/>
      <c r="S38" s="29"/>
      <c r="T38" s="35"/>
      <c r="U38" s="35"/>
      <c r="V38" s="35"/>
      <c r="W38" s="35"/>
      <c r="X38" s="35"/>
      <c r="Y38" s="35"/>
      <c r="Z38" s="36"/>
      <c r="AA38" s="35"/>
      <c r="AB38" s="29"/>
      <c r="AC38" s="37"/>
      <c r="AD38" s="36"/>
      <c r="AE38" s="37"/>
      <c r="AF38" s="35"/>
      <c r="AG38" s="35"/>
      <c r="AH38" s="38">
        <f>S38</f>
        <v>0</v>
      </c>
      <c r="AI38" s="38">
        <f>AB38</f>
        <v>0</v>
      </c>
      <c r="AJ38" s="38"/>
      <c r="AK38" s="39">
        <f>SUM(AH38:AJ38)</f>
        <v>0</v>
      </c>
    </row>
    <row r="39" spans="1:37" s="40" customFormat="1" ht="19.5" customHeight="1">
      <c r="A39" s="29"/>
      <c r="B39" s="29"/>
      <c r="C39" s="30">
        <v>27</v>
      </c>
      <c r="D39" s="31" t="s">
        <v>144</v>
      </c>
      <c r="E39" s="32" t="s">
        <v>145</v>
      </c>
      <c r="F39" s="33" t="s">
        <v>146</v>
      </c>
      <c r="G39" s="34" t="s">
        <v>89</v>
      </c>
      <c r="H39" s="35">
        <v>0.0021782407407407406</v>
      </c>
      <c r="I39" s="35">
        <v>0.005385416666666667</v>
      </c>
      <c r="J39" s="35"/>
      <c r="K39" s="35"/>
      <c r="L39" s="35"/>
      <c r="M39" s="35"/>
      <c r="N39" s="35"/>
      <c r="O39" s="35"/>
      <c r="P39" s="35"/>
      <c r="Q39" s="36"/>
      <c r="R39" s="35"/>
      <c r="S39" s="29"/>
      <c r="T39" s="35"/>
      <c r="U39" s="35"/>
      <c r="V39" s="35"/>
      <c r="W39" s="35"/>
      <c r="X39" s="35"/>
      <c r="Y39" s="35"/>
      <c r="Z39" s="36"/>
      <c r="AA39" s="35"/>
      <c r="AB39" s="29"/>
      <c r="AC39" s="37"/>
      <c r="AD39" s="36"/>
      <c r="AE39" s="37"/>
      <c r="AF39" s="35"/>
      <c r="AG39" s="35"/>
      <c r="AH39" s="38">
        <f>S39</f>
        <v>0</v>
      </c>
      <c r="AI39" s="38">
        <f>AB39</f>
        <v>0</v>
      </c>
      <c r="AJ39" s="38"/>
      <c r="AK39" s="39">
        <f>SUM(AH39:AJ39)</f>
        <v>0</v>
      </c>
    </row>
    <row r="40" spans="1:37" s="40" customFormat="1" ht="19.5" customHeight="1">
      <c r="A40" s="29"/>
      <c r="B40" s="29"/>
      <c r="C40" s="30">
        <v>35</v>
      </c>
      <c r="D40" s="31" t="s">
        <v>147</v>
      </c>
      <c r="E40" s="32" t="s">
        <v>148</v>
      </c>
      <c r="F40" s="33" t="s">
        <v>149</v>
      </c>
      <c r="G40" s="34" t="s">
        <v>114</v>
      </c>
      <c r="H40" s="35">
        <v>0.0022534722222222222</v>
      </c>
      <c r="I40" s="35">
        <v>0.005400462962962962</v>
      </c>
      <c r="J40" s="35">
        <v>0.002290509259259259</v>
      </c>
      <c r="K40" s="35">
        <v>0.0022638888888888886</v>
      </c>
      <c r="L40" s="35">
        <v>0.005454861111111112</v>
      </c>
      <c r="M40" s="35">
        <v>0.0022708333333333335</v>
      </c>
      <c r="N40" s="35">
        <v>0.002267361111111111</v>
      </c>
      <c r="O40" s="35">
        <v>0.005438657407407407</v>
      </c>
      <c r="P40" s="35">
        <f>SUM(H40:O40)</f>
        <v>0.027640046296296295</v>
      </c>
      <c r="Q40" s="36"/>
      <c r="R40" s="35">
        <f>SUM(P40,Q40)</f>
        <v>0.027640046296296295</v>
      </c>
      <c r="S40" s="29">
        <v>1</v>
      </c>
      <c r="T40" s="35">
        <v>0.005435185185185185</v>
      </c>
      <c r="U40" s="35">
        <v>0.0026597222222222226</v>
      </c>
      <c r="V40" s="35"/>
      <c r="W40" s="35"/>
      <c r="X40" s="35"/>
      <c r="Y40" s="35"/>
      <c r="Z40" s="36"/>
      <c r="AA40" s="35"/>
      <c r="AB40" s="29"/>
      <c r="AC40" s="37"/>
      <c r="AD40" s="36"/>
      <c r="AE40" s="37"/>
      <c r="AF40" s="35"/>
      <c r="AG40" s="35"/>
      <c r="AH40" s="38">
        <f>S40</f>
        <v>1</v>
      </c>
      <c r="AI40" s="38">
        <f>AB40</f>
        <v>0</v>
      </c>
      <c r="AJ40" s="38"/>
      <c r="AK40" s="39">
        <f>SUM(AH40:AJ40)</f>
        <v>1</v>
      </c>
    </row>
    <row r="41" spans="1:37" s="40" customFormat="1" ht="19.5" customHeight="1">
      <c r="A41" s="29"/>
      <c r="B41" s="29"/>
      <c r="C41" s="30"/>
      <c r="D41" s="31"/>
      <c r="E41" s="32"/>
      <c r="F41" s="33"/>
      <c r="G41" s="34"/>
      <c r="H41" s="35"/>
      <c r="I41" s="35"/>
      <c r="J41" s="35"/>
      <c r="K41" s="35"/>
      <c r="L41" s="35"/>
      <c r="M41" s="35"/>
      <c r="N41" s="35"/>
      <c r="O41" s="35"/>
      <c r="P41" s="35">
        <f>SUM(H41:O41)</f>
        <v>0</v>
      </c>
      <c r="Q41" s="36"/>
      <c r="R41" s="35">
        <f>SUM(P41,Q41)</f>
        <v>0</v>
      </c>
      <c r="S41" s="29"/>
      <c r="T41" s="35"/>
      <c r="U41" s="35"/>
      <c r="V41" s="35"/>
      <c r="W41" s="35"/>
      <c r="X41" s="35"/>
      <c r="Y41" s="35">
        <f>SUM(T41:X41)</f>
        <v>0</v>
      </c>
      <c r="Z41" s="36"/>
      <c r="AA41" s="35">
        <f>SUM(Y41,Z41)</f>
        <v>0</v>
      </c>
      <c r="AB41" s="29"/>
      <c r="AC41" s="37">
        <f>SUM(P41,Y41)</f>
        <v>0</v>
      </c>
      <c r="AD41" s="36"/>
      <c r="AE41" s="37">
        <f>SUM(AC41,AD41)</f>
        <v>0</v>
      </c>
      <c r="AF41" s="35"/>
      <c r="AG41" s="35"/>
      <c r="AH41" s="38">
        <f>S41</f>
        <v>0</v>
      </c>
      <c r="AI41" s="38">
        <f>AB41</f>
        <v>0</v>
      </c>
      <c r="AJ41" s="38"/>
      <c r="AK41" s="39">
        <f>SUM(AH41:AJ41)</f>
        <v>0</v>
      </c>
    </row>
    <row r="42" spans="1:37" s="40" customFormat="1" ht="19.5" customHeight="1">
      <c r="A42" s="29"/>
      <c r="B42" s="29"/>
      <c r="C42" s="30"/>
      <c r="D42" s="41"/>
      <c r="E42" s="32"/>
      <c r="F42" s="42"/>
      <c r="G42" s="34"/>
      <c r="H42" s="35"/>
      <c r="I42" s="35"/>
      <c r="J42" s="35"/>
      <c r="K42" s="35"/>
      <c r="L42" s="35"/>
      <c r="M42" s="35"/>
      <c r="N42" s="35"/>
      <c r="O42" s="35"/>
      <c r="P42" s="35">
        <f>SUM(H42:O42)</f>
        <v>0</v>
      </c>
      <c r="Q42" s="36"/>
      <c r="R42" s="35">
        <f>SUM(P42,Q42)</f>
        <v>0</v>
      </c>
      <c r="S42" s="29"/>
      <c r="T42" s="35"/>
      <c r="U42" s="35"/>
      <c r="V42" s="35"/>
      <c r="W42" s="35"/>
      <c r="X42" s="35"/>
      <c r="Y42" s="35">
        <f>SUM(T42:X42)</f>
        <v>0</v>
      </c>
      <c r="Z42" s="36"/>
      <c r="AA42" s="35">
        <f>SUM(Y42,Z42)</f>
        <v>0</v>
      </c>
      <c r="AB42" s="29"/>
      <c r="AC42" s="37">
        <f>SUM(P42,Y42)</f>
        <v>0</v>
      </c>
      <c r="AD42" s="36"/>
      <c r="AE42" s="37">
        <f>SUM(AC42,AD42)</f>
        <v>0</v>
      </c>
      <c r="AF42" s="35"/>
      <c r="AG42" s="35"/>
      <c r="AH42" s="38">
        <f>S42</f>
        <v>0</v>
      </c>
      <c r="AI42" s="38">
        <f>AB42</f>
        <v>0</v>
      </c>
      <c r="AJ42" s="38"/>
      <c r="AK42" s="39">
        <f>SUM(AH42:AJ42)</f>
        <v>0</v>
      </c>
    </row>
    <row r="43" spans="1:37" s="40" customFormat="1" ht="19.5" customHeight="1">
      <c r="A43" s="29"/>
      <c r="B43" s="29"/>
      <c r="C43" s="30"/>
      <c r="D43" s="41"/>
      <c r="E43" s="32"/>
      <c r="F43" s="42"/>
      <c r="G43" s="34"/>
      <c r="H43" s="35"/>
      <c r="I43" s="35"/>
      <c r="J43" s="35"/>
      <c r="K43" s="35"/>
      <c r="L43" s="35"/>
      <c r="M43" s="35"/>
      <c r="N43" s="35"/>
      <c r="O43" s="35"/>
      <c r="P43" s="35">
        <f>SUM(H43:O43)</f>
        <v>0</v>
      </c>
      <c r="Q43" s="36"/>
      <c r="R43" s="35">
        <f>SUM(P43,Q43)</f>
        <v>0</v>
      </c>
      <c r="S43" s="29"/>
      <c r="T43" s="35"/>
      <c r="U43" s="35"/>
      <c r="V43" s="35"/>
      <c r="W43" s="35"/>
      <c r="X43" s="35"/>
      <c r="Y43" s="35">
        <f>SUM(T43:X43)</f>
        <v>0</v>
      </c>
      <c r="Z43" s="36"/>
      <c r="AA43" s="35">
        <f>SUM(Y43,Z43)</f>
        <v>0</v>
      </c>
      <c r="AB43" s="29"/>
      <c r="AC43" s="37">
        <f>SUM(P43,Y43)</f>
        <v>0</v>
      </c>
      <c r="AD43" s="36"/>
      <c r="AE43" s="37">
        <f>SUM(AC43,AD43)</f>
        <v>0</v>
      </c>
      <c r="AF43" s="35"/>
      <c r="AG43" s="35"/>
      <c r="AH43" s="38">
        <f>S43</f>
        <v>0</v>
      </c>
      <c r="AI43" s="38">
        <f>AB43</f>
        <v>0</v>
      </c>
      <c r="AJ43" s="38"/>
      <c r="AK43" s="39">
        <f>SUM(AH43:AJ43)</f>
        <v>0</v>
      </c>
    </row>
    <row r="44" spans="1:37" s="40" customFormat="1" ht="19.5" customHeight="1">
      <c r="A44" s="29"/>
      <c r="B44" s="29"/>
      <c r="C44" s="30"/>
      <c r="D44" s="41"/>
      <c r="E44" s="32"/>
      <c r="F44" s="42"/>
      <c r="G44" s="34"/>
      <c r="H44" s="35"/>
      <c r="I44" s="35"/>
      <c r="J44" s="35"/>
      <c r="K44" s="35"/>
      <c r="L44" s="35"/>
      <c r="M44" s="35"/>
      <c r="N44" s="35"/>
      <c r="O44" s="35"/>
      <c r="P44" s="35">
        <f>SUM(H44:O44)</f>
        <v>0</v>
      </c>
      <c r="Q44" s="36"/>
      <c r="R44" s="35">
        <f>SUM(P44,Q44)</f>
        <v>0</v>
      </c>
      <c r="S44" s="29"/>
      <c r="T44" s="35"/>
      <c r="U44" s="35"/>
      <c r="V44" s="35"/>
      <c r="W44" s="35"/>
      <c r="X44" s="35"/>
      <c r="Y44" s="35">
        <f>SUM(T44:X44)</f>
        <v>0</v>
      </c>
      <c r="Z44" s="36"/>
      <c r="AA44" s="35">
        <f>SUM(Y44,Z44)</f>
        <v>0</v>
      </c>
      <c r="AB44" s="29"/>
      <c r="AC44" s="37">
        <f>SUM(P44,Y44)</f>
        <v>0</v>
      </c>
      <c r="AD44" s="36"/>
      <c r="AE44" s="37">
        <f>SUM(AC44,AD44)</f>
        <v>0</v>
      </c>
      <c r="AF44" s="35"/>
      <c r="AG44" s="35"/>
      <c r="AH44" s="38">
        <f>S44</f>
        <v>0</v>
      </c>
      <c r="AI44" s="38">
        <f>AB44</f>
        <v>0</v>
      </c>
      <c r="AJ44" s="38"/>
      <c r="AK44" s="39">
        <f>SUM(AH44:AJ44)</f>
        <v>0</v>
      </c>
    </row>
    <row r="45" spans="1:37" s="40" customFormat="1" ht="19.5" customHeight="1">
      <c r="A45" s="29"/>
      <c r="B45" s="29"/>
      <c r="C45" s="30"/>
      <c r="D45" s="31"/>
      <c r="E45" s="32"/>
      <c r="F45" s="42"/>
      <c r="G45" s="34"/>
      <c r="H45" s="35"/>
      <c r="I45" s="35"/>
      <c r="J45" s="35"/>
      <c r="K45" s="35"/>
      <c r="L45" s="35"/>
      <c r="M45" s="35"/>
      <c r="N45" s="35"/>
      <c r="O45" s="35"/>
      <c r="P45" s="35">
        <f>SUM(H45:O45)</f>
        <v>0</v>
      </c>
      <c r="Q45" s="36"/>
      <c r="R45" s="35">
        <f>SUM(P45,Q45)</f>
        <v>0</v>
      </c>
      <c r="S45" s="29"/>
      <c r="T45" s="35"/>
      <c r="U45" s="35"/>
      <c r="V45" s="35"/>
      <c r="W45" s="35"/>
      <c r="X45" s="35"/>
      <c r="Y45" s="35">
        <f>SUM(T45:X45)</f>
        <v>0</v>
      </c>
      <c r="Z45" s="36"/>
      <c r="AA45" s="35">
        <f>SUM(Y45,Z45)</f>
        <v>0</v>
      </c>
      <c r="AB45" s="29"/>
      <c r="AC45" s="37">
        <f>SUM(P45,Y45)</f>
        <v>0</v>
      </c>
      <c r="AD45" s="36"/>
      <c r="AE45" s="37">
        <f>SUM(AC45,AD45)</f>
        <v>0</v>
      </c>
      <c r="AF45" s="35"/>
      <c r="AG45" s="35"/>
      <c r="AH45" s="38">
        <f>S45</f>
        <v>0</v>
      </c>
      <c r="AI45" s="38">
        <f>AB45</f>
        <v>0</v>
      </c>
      <c r="AJ45" s="38"/>
      <c r="AK45" s="39">
        <f>SUM(AH45:AJ45)</f>
        <v>0</v>
      </c>
    </row>
    <row r="46" spans="1:37" s="40" customFormat="1" ht="19.5" customHeight="1">
      <c r="A46" s="29"/>
      <c r="B46" s="29"/>
      <c r="C46" s="30"/>
      <c r="D46" s="41"/>
      <c r="E46" s="32"/>
      <c r="F46" s="42"/>
      <c r="G46" s="34"/>
      <c r="H46" s="35"/>
      <c r="I46" s="35"/>
      <c r="J46" s="35"/>
      <c r="K46" s="35"/>
      <c r="L46" s="35"/>
      <c r="M46" s="35"/>
      <c r="N46" s="35"/>
      <c r="O46" s="35"/>
      <c r="P46" s="35">
        <f>SUM(H46:O46)</f>
        <v>0</v>
      </c>
      <c r="Q46" s="36"/>
      <c r="R46" s="35">
        <f>SUM(P46,Q46)</f>
        <v>0</v>
      </c>
      <c r="S46" s="29"/>
      <c r="T46" s="35"/>
      <c r="U46" s="35"/>
      <c r="V46" s="35"/>
      <c r="W46" s="35"/>
      <c r="X46" s="35"/>
      <c r="Y46" s="35">
        <f>SUM(T46:X46)</f>
        <v>0</v>
      </c>
      <c r="Z46" s="36"/>
      <c r="AA46" s="35">
        <f>SUM(Y46,Z46)</f>
        <v>0</v>
      </c>
      <c r="AB46" s="29"/>
      <c r="AC46" s="37">
        <f>SUM(P46,Y46)</f>
        <v>0</v>
      </c>
      <c r="AD46" s="36"/>
      <c r="AE46" s="37">
        <f>SUM(AC46,AD46)</f>
        <v>0</v>
      </c>
      <c r="AF46" s="35"/>
      <c r="AG46" s="35"/>
      <c r="AH46" s="38">
        <f>S46</f>
        <v>0</v>
      </c>
      <c r="AI46" s="38">
        <f>AB46</f>
        <v>0</v>
      </c>
      <c r="AJ46" s="38"/>
      <c r="AK46" s="39">
        <f>SUM(AH46:AJ46)</f>
        <v>0</v>
      </c>
    </row>
    <row r="47" spans="1:37" s="40" customFormat="1" ht="19.5" customHeight="1">
      <c r="A47" s="29"/>
      <c r="B47" s="29"/>
      <c r="C47" s="30"/>
      <c r="D47" s="31"/>
      <c r="E47" s="32"/>
      <c r="F47" s="33"/>
      <c r="G47" s="34"/>
      <c r="H47" s="35"/>
      <c r="I47" s="35"/>
      <c r="J47" s="35"/>
      <c r="K47" s="35"/>
      <c r="L47" s="35"/>
      <c r="M47" s="35"/>
      <c r="N47" s="35"/>
      <c r="O47" s="35"/>
      <c r="P47" s="35">
        <f>SUM(H47:O47)</f>
        <v>0</v>
      </c>
      <c r="Q47" s="36"/>
      <c r="R47" s="35">
        <f>SUM(P47,Q47)</f>
        <v>0</v>
      </c>
      <c r="S47" s="29"/>
      <c r="T47" s="35"/>
      <c r="U47" s="35"/>
      <c r="V47" s="35"/>
      <c r="W47" s="35"/>
      <c r="X47" s="35"/>
      <c r="Y47" s="35">
        <f>SUM(T47:X47)</f>
        <v>0</v>
      </c>
      <c r="Z47" s="36"/>
      <c r="AA47" s="35">
        <f>SUM(Y47,Z47)</f>
        <v>0</v>
      </c>
      <c r="AB47" s="29"/>
      <c r="AC47" s="37">
        <f>SUM(P47,Y47)</f>
        <v>0</v>
      </c>
      <c r="AD47" s="36"/>
      <c r="AE47" s="37">
        <f>SUM(AC47,AD47)</f>
        <v>0</v>
      </c>
      <c r="AF47" s="35"/>
      <c r="AG47" s="35"/>
      <c r="AH47" s="38"/>
      <c r="AI47" s="38"/>
      <c r="AJ47" s="38"/>
      <c r="AK47" s="38"/>
    </row>
    <row r="48" spans="1:37" s="40" customFormat="1" ht="19.5" customHeight="1">
      <c r="A48" s="29"/>
      <c r="B48" s="29"/>
      <c r="C48" s="30"/>
      <c r="D48" s="41"/>
      <c r="E48" s="32"/>
      <c r="F48" s="42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6"/>
      <c r="R48" s="35"/>
      <c r="S48" s="29"/>
      <c r="T48" s="35"/>
      <c r="U48" s="35"/>
      <c r="V48" s="35"/>
      <c r="W48" s="35"/>
      <c r="X48" s="35"/>
      <c r="Y48" s="35"/>
      <c r="Z48" s="36"/>
      <c r="AA48" s="35"/>
      <c r="AB48" s="29"/>
      <c r="AC48" s="37"/>
      <c r="AD48" s="36"/>
      <c r="AE48" s="37" t="s">
        <v>150</v>
      </c>
      <c r="AF48" s="35"/>
      <c r="AG48" s="35"/>
      <c r="AH48" s="38"/>
      <c r="AI48" s="38"/>
      <c r="AJ48" s="38"/>
      <c r="AK48" s="38"/>
    </row>
    <row r="49" spans="1:37" s="40" customFormat="1" ht="19.5" customHeight="1">
      <c r="A49" s="29"/>
      <c r="B49" s="29"/>
      <c r="C49" s="30"/>
      <c r="D49" s="41"/>
      <c r="E49" s="32"/>
      <c r="F49" s="42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6"/>
      <c r="R49" s="35"/>
      <c r="S49" s="29"/>
      <c r="T49" s="35"/>
      <c r="U49" s="35"/>
      <c r="V49" s="35"/>
      <c r="W49" s="35"/>
      <c r="X49" s="35"/>
      <c r="Y49" s="35"/>
      <c r="Z49" s="36"/>
      <c r="AA49" s="35"/>
      <c r="AB49" s="29"/>
      <c r="AC49" s="37"/>
      <c r="AD49" s="36"/>
      <c r="AE49" s="37" t="s">
        <v>150</v>
      </c>
      <c r="AF49" s="35"/>
      <c r="AG49" s="35"/>
      <c r="AH49" s="38"/>
      <c r="AI49" s="38"/>
      <c r="AJ49" s="38"/>
      <c r="AK49" s="38"/>
    </row>
    <row r="50" spans="1:37" s="40" customFormat="1" ht="19.5" customHeight="1">
      <c r="A50" s="29"/>
      <c r="B50" s="29"/>
      <c r="C50" s="30"/>
      <c r="D50" s="41"/>
      <c r="E50" s="32"/>
      <c r="F50" s="42"/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36"/>
      <c r="R50" s="35"/>
      <c r="S50" s="35"/>
      <c r="T50" s="35"/>
      <c r="U50" s="35"/>
      <c r="V50" s="35"/>
      <c r="W50" s="35"/>
      <c r="X50" s="35"/>
      <c r="Y50" s="35"/>
      <c r="Z50" s="36"/>
      <c r="AA50" s="35"/>
      <c r="AB50" s="29"/>
      <c r="AC50" s="37"/>
      <c r="AD50" s="36"/>
      <c r="AE50" s="37"/>
      <c r="AF50" s="35"/>
      <c r="AG50" s="35"/>
      <c r="AH50" s="38"/>
      <c r="AI50" s="38"/>
      <c r="AJ50" s="38"/>
      <c r="AK50" s="38"/>
    </row>
    <row r="51" spans="1:37" s="40" customFormat="1" ht="19.5" customHeight="1">
      <c r="A51" s="29"/>
      <c r="B51" s="29"/>
      <c r="C51" s="30"/>
      <c r="D51" s="31"/>
      <c r="E51" s="32"/>
      <c r="F51" s="33"/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5"/>
      <c r="S51" s="35"/>
      <c r="T51" s="35"/>
      <c r="U51" s="35"/>
      <c r="V51" s="35"/>
      <c r="W51" s="35"/>
      <c r="X51" s="35"/>
      <c r="Y51" s="35"/>
      <c r="Z51" s="36"/>
      <c r="AA51" s="35"/>
      <c r="AB51" s="29"/>
      <c r="AC51" s="37"/>
      <c r="AD51" s="36"/>
      <c r="AE51" s="37"/>
      <c r="AF51" s="35"/>
      <c r="AG51" s="35"/>
      <c r="AH51" s="38"/>
      <c r="AI51" s="38"/>
      <c r="AJ51" s="38"/>
      <c r="AK51" s="38"/>
    </row>
    <row r="52" spans="1:37" s="40" customFormat="1" ht="19.5" customHeight="1">
      <c r="A52" s="29"/>
      <c r="B52" s="29"/>
      <c r="C52" s="30"/>
      <c r="D52" s="31"/>
      <c r="E52" s="32"/>
      <c r="F52" s="33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5"/>
      <c r="S52" s="35"/>
      <c r="T52" s="35"/>
      <c r="U52" s="35"/>
      <c r="V52" s="35"/>
      <c r="W52" s="35"/>
      <c r="X52" s="35"/>
      <c r="Y52" s="35"/>
      <c r="Z52" s="36"/>
      <c r="AA52" s="35"/>
      <c r="AB52" s="35"/>
      <c r="AC52" s="37"/>
      <c r="AD52" s="36"/>
      <c r="AE52" s="37"/>
      <c r="AF52" s="35"/>
      <c r="AG52" s="35"/>
      <c r="AH52" s="38"/>
      <c r="AI52" s="38"/>
      <c r="AJ52" s="38"/>
      <c r="AK52" s="38"/>
    </row>
    <row r="53" spans="1:37" s="40" customFormat="1" ht="19.5" customHeight="1">
      <c r="A53" s="29"/>
      <c r="B53" s="29"/>
      <c r="C53" s="30"/>
      <c r="D53" s="31"/>
      <c r="E53" s="32"/>
      <c r="F53" s="33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6"/>
      <c r="R53" s="35"/>
      <c r="S53" s="35"/>
      <c r="T53" s="35"/>
      <c r="U53" s="35"/>
      <c r="V53" s="35"/>
      <c r="W53" s="35"/>
      <c r="X53" s="35"/>
      <c r="Y53" s="35"/>
      <c r="Z53" s="36"/>
      <c r="AA53" s="35"/>
      <c r="AB53" s="35"/>
      <c r="AC53" s="37"/>
      <c r="AD53" s="36"/>
      <c r="AE53" s="37"/>
      <c r="AF53" s="35"/>
      <c r="AG53" s="35"/>
      <c r="AH53" s="38"/>
      <c r="AI53" s="38"/>
      <c r="AJ53" s="38"/>
      <c r="AK53" s="38"/>
    </row>
    <row r="54" spans="1:37" s="40" customFormat="1" ht="19.5" customHeight="1">
      <c r="A54" s="29"/>
      <c r="B54" s="29"/>
      <c r="C54" s="30"/>
      <c r="D54" s="31"/>
      <c r="E54" s="32"/>
      <c r="F54" s="33"/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5"/>
      <c r="S54" s="35"/>
      <c r="T54" s="35"/>
      <c r="U54" s="35"/>
      <c r="V54" s="35"/>
      <c r="W54" s="35"/>
      <c r="X54" s="35"/>
      <c r="Y54" s="35"/>
      <c r="Z54" s="36"/>
      <c r="AA54" s="35"/>
      <c r="AB54" s="35"/>
      <c r="AC54" s="37"/>
      <c r="AD54" s="36"/>
      <c r="AE54" s="37"/>
      <c r="AF54" s="35"/>
      <c r="AG54" s="35"/>
      <c r="AH54" s="38"/>
      <c r="AI54" s="38"/>
      <c r="AJ54" s="38"/>
      <c r="AK54" s="38"/>
    </row>
    <row r="55" spans="1:37" s="40" customFormat="1" ht="19.5" customHeight="1">
      <c r="A55" s="29"/>
      <c r="B55" s="29"/>
      <c r="C55" s="30"/>
      <c r="D55" s="41"/>
      <c r="E55" s="32"/>
      <c r="F55" s="42"/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36"/>
      <c r="R55" s="35"/>
      <c r="S55" s="35"/>
      <c r="T55" s="35"/>
      <c r="U55" s="35"/>
      <c r="V55" s="35"/>
      <c r="W55" s="35"/>
      <c r="X55" s="35"/>
      <c r="Y55" s="35"/>
      <c r="Z55" s="36"/>
      <c r="AA55" s="35"/>
      <c r="AB55" s="35"/>
      <c r="AC55" s="37"/>
      <c r="AD55" s="36"/>
      <c r="AE55" s="37"/>
      <c r="AF55" s="35"/>
      <c r="AG55" s="35"/>
      <c r="AH55" s="38"/>
      <c r="AI55" s="38"/>
      <c r="AJ55" s="38"/>
      <c r="AK55" s="38"/>
    </row>
    <row r="56" spans="1:37" s="40" customFormat="1" ht="19.5" customHeight="1">
      <c r="A56" s="29"/>
      <c r="B56" s="29"/>
      <c r="C56" s="30"/>
      <c r="D56" s="31"/>
      <c r="E56" s="32"/>
      <c r="F56" s="33"/>
      <c r="G56" s="34"/>
      <c r="H56" s="35"/>
      <c r="I56" s="35"/>
      <c r="J56" s="35"/>
      <c r="K56" s="35"/>
      <c r="L56" s="35"/>
      <c r="M56" s="35"/>
      <c r="N56" s="35"/>
      <c r="O56" s="35"/>
      <c r="P56" s="35"/>
      <c r="Q56" s="36"/>
      <c r="R56" s="35"/>
      <c r="S56" s="35"/>
      <c r="T56" s="35"/>
      <c r="U56" s="35"/>
      <c r="V56" s="35"/>
      <c r="W56" s="35"/>
      <c r="X56" s="35"/>
      <c r="Y56" s="35"/>
      <c r="Z56" s="36"/>
      <c r="AA56" s="35"/>
      <c r="AB56" s="35"/>
      <c r="AC56" s="37"/>
      <c r="AD56" s="36"/>
      <c r="AE56" s="37"/>
      <c r="AF56" s="35"/>
      <c r="AG56" s="35"/>
      <c r="AH56" s="38"/>
      <c r="AI56" s="38"/>
      <c r="AJ56" s="38"/>
      <c r="AK56" s="38"/>
    </row>
    <row r="57" spans="1:37" s="40" customFormat="1" ht="19.5" customHeight="1">
      <c r="A57" s="29"/>
      <c r="B57" s="29"/>
      <c r="C57" s="30"/>
      <c r="D57" s="31"/>
      <c r="E57" s="32"/>
      <c r="F57" s="33"/>
      <c r="G57" s="34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5"/>
      <c r="S57" s="35"/>
      <c r="T57" s="35"/>
      <c r="U57" s="35"/>
      <c r="V57" s="35"/>
      <c r="W57" s="35"/>
      <c r="X57" s="35"/>
      <c r="Y57" s="35"/>
      <c r="Z57" s="36"/>
      <c r="AA57" s="35"/>
      <c r="AB57" s="35"/>
      <c r="AC57" s="37"/>
      <c r="AD57" s="36"/>
      <c r="AE57" s="37"/>
      <c r="AF57" s="35"/>
      <c r="AG57" s="35"/>
      <c r="AH57" s="38"/>
      <c r="AI57" s="38"/>
      <c r="AJ57" s="38"/>
      <c r="AK57" s="38"/>
    </row>
    <row r="58" spans="1:37" s="40" customFormat="1" ht="19.5" customHeight="1">
      <c r="A58" s="29"/>
      <c r="B58" s="29"/>
      <c r="C58" s="30"/>
      <c r="D58" s="41"/>
      <c r="E58" s="32"/>
      <c r="F58" s="42"/>
      <c r="G58" s="34"/>
      <c r="H58" s="35"/>
      <c r="I58" s="35"/>
      <c r="J58" s="35"/>
      <c r="K58" s="35"/>
      <c r="L58" s="35"/>
      <c r="M58" s="35"/>
      <c r="N58" s="35"/>
      <c r="O58" s="35"/>
      <c r="P58" s="35"/>
      <c r="Q58" s="36"/>
      <c r="R58" s="35"/>
      <c r="S58" s="35"/>
      <c r="T58" s="35"/>
      <c r="U58" s="35"/>
      <c r="V58" s="35"/>
      <c r="W58" s="35"/>
      <c r="X58" s="35"/>
      <c r="Y58" s="35"/>
      <c r="Z58" s="36"/>
      <c r="AA58" s="35"/>
      <c r="AB58" s="35"/>
      <c r="AC58" s="37"/>
      <c r="AD58" s="36"/>
      <c r="AE58" s="37" t="s">
        <v>150</v>
      </c>
      <c r="AF58" s="35"/>
      <c r="AG58" s="35"/>
      <c r="AH58" s="38"/>
      <c r="AI58" s="38"/>
      <c r="AJ58" s="38"/>
      <c r="AK58" s="38"/>
    </row>
    <row r="59" spans="1:37" s="40" customFormat="1" ht="19.5" customHeight="1">
      <c r="A59" s="29"/>
      <c r="B59" s="29"/>
      <c r="C59" s="30"/>
      <c r="D59" s="31"/>
      <c r="E59" s="32"/>
      <c r="F59" s="42"/>
      <c r="G59" s="34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5"/>
      <c r="S59" s="35"/>
      <c r="T59" s="35"/>
      <c r="U59" s="35"/>
      <c r="V59" s="35"/>
      <c r="W59" s="35"/>
      <c r="X59" s="35"/>
      <c r="Y59" s="35"/>
      <c r="Z59" s="36"/>
      <c r="AA59" s="35"/>
      <c r="AB59" s="35"/>
      <c r="AC59" s="37"/>
      <c r="AD59" s="36"/>
      <c r="AE59" s="37" t="s">
        <v>150</v>
      </c>
      <c r="AF59" s="35"/>
      <c r="AG59" s="35"/>
      <c r="AH59" s="38"/>
      <c r="AI59" s="38"/>
      <c r="AJ59" s="38"/>
      <c r="AK59" s="38"/>
    </row>
    <row r="60" spans="1:37" s="40" customFormat="1" ht="19.5" customHeight="1">
      <c r="A60" s="29"/>
      <c r="B60" s="29"/>
      <c r="C60" s="30"/>
      <c r="D60" s="31"/>
      <c r="E60" s="32"/>
      <c r="F60" s="42"/>
      <c r="G60" s="34"/>
      <c r="H60" s="35"/>
      <c r="I60" s="35"/>
      <c r="J60" s="35"/>
      <c r="K60" s="35"/>
      <c r="L60" s="35"/>
      <c r="M60" s="35"/>
      <c r="N60" s="35"/>
      <c r="O60" s="35"/>
      <c r="P60" s="35"/>
      <c r="Q60" s="36"/>
      <c r="R60" s="35"/>
      <c r="S60" s="35"/>
      <c r="T60" s="35"/>
      <c r="U60" s="35"/>
      <c r="V60" s="35"/>
      <c r="W60" s="35"/>
      <c r="X60" s="35"/>
      <c r="Y60" s="35"/>
      <c r="Z60" s="36"/>
      <c r="AA60" s="35"/>
      <c r="AB60" s="35"/>
      <c r="AC60" s="37"/>
      <c r="AD60" s="36"/>
      <c r="AE60" s="37" t="s">
        <v>150</v>
      </c>
      <c r="AF60" s="35"/>
      <c r="AG60" s="35"/>
      <c r="AH60" s="38"/>
      <c r="AI60" s="38"/>
      <c r="AJ60" s="38"/>
      <c r="AK60" s="38"/>
    </row>
    <row r="61" spans="1:37" s="40" customFormat="1" ht="19.5" customHeight="1">
      <c r="A61" s="29"/>
      <c r="B61" s="29"/>
      <c r="C61" s="30"/>
      <c r="D61" s="31"/>
      <c r="E61" s="32"/>
      <c r="F61" s="33"/>
      <c r="G61" s="34"/>
      <c r="H61" s="35"/>
      <c r="I61" s="35"/>
      <c r="J61" s="35"/>
      <c r="K61" s="35"/>
      <c r="L61" s="35"/>
      <c r="M61" s="35"/>
      <c r="N61" s="35"/>
      <c r="O61" s="35"/>
      <c r="P61" s="35"/>
      <c r="Q61" s="36"/>
      <c r="R61" s="35"/>
      <c r="S61" s="35"/>
      <c r="T61" s="35"/>
      <c r="U61" s="35"/>
      <c r="V61" s="35"/>
      <c r="W61" s="35"/>
      <c r="X61" s="35"/>
      <c r="Y61" s="35"/>
      <c r="Z61" s="36"/>
      <c r="AA61" s="35"/>
      <c r="AB61" s="35"/>
      <c r="AC61" s="37"/>
      <c r="AD61" s="36"/>
      <c r="AE61" s="37" t="s">
        <v>150</v>
      </c>
      <c r="AF61" s="35"/>
      <c r="AG61" s="35"/>
      <c r="AH61" s="38"/>
      <c r="AI61" s="38"/>
      <c r="AJ61" s="38"/>
      <c r="AK61" s="38"/>
    </row>
    <row r="62" spans="1:37" s="40" customFormat="1" ht="19.5" customHeight="1">
      <c r="A62" s="29"/>
      <c r="B62" s="29"/>
      <c r="C62" s="30"/>
      <c r="D62" s="41"/>
      <c r="E62" s="32"/>
      <c r="F62" s="42"/>
      <c r="G62" s="34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5"/>
      <c r="S62" s="35"/>
      <c r="T62" s="35"/>
      <c r="U62" s="35"/>
      <c r="V62" s="35"/>
      <c r="W62" s="35"/>
      <c r="X62" s="35"/>
      <c r="Y62" s="35"/>
      <c r="Z62" s="36"/>
      <c r="AA62" s="35"/>
      <c r="AB62" s="35"/>
      <c r="AC62" s="37"/>
      <c r="AD62" s="36"/>
      <c r="AE62" s="37" t="s">
        <v>150</v>
      </c>
      <c r="AF62" s="35"/>
      <c r="AG62" s="35"/>
      <c r="AH62" s="38"/>
      <c r="AI62" s="38"/>
      <c r="AJ62" s="38"/>
      <c r="AK62" s="38"/>
    </row>
    <row r="63" spans="1:37" s="40" customFormat="1" ht="19.5" customHeight="1">
      <c r="A63" s="29"/>
      <c r="B63" s="29"/>
      <c r="C63" s="30"/>
      <c r="D63" s="41"/>
      <c r="E63" s="32"/>
      <c r="F63" s="42"/>
      <c r="G63" s="34"/>
      <c r="H63" s="35"/>
      <c r="I63" s="35"/>
      <c r="J63" s="35"/>
      <c r="K63" s="35"/>
      <c r="L63" s="35"/>
      <c r="M63" s="35"/>
      <c r="N63" s="35"/>
      <c r="O63" s="35"/>
      <c r="P63" s="35"/>
      <c r="Q63" s="36"/>
      <c r="R63" s="35"/>
      <c r="S63" s="35"/>
      <c r="T63" s="35"/>
      <c r="U63" s="35"/>
      <c r="V63" s="35"/>
      <c r="W63" s="35"/>
      <c r="X63" s="35"/>
      <c r="Y63" s="35"/>
      <c r="Z63" s="36"/>
      <c r="AA63" s="35"/>
      <c r="AB63" s="35"/>
      <c r="AC63" s="37"/>
      <c r="AD63" s="36"/>
      <c r="AE63" s="37" t="s">
        <v>150</v>
      </c>
      <c r="AF63" s="35"/>
      <c r="AG63" s="35"/>
      <c r="AH63" s="38"/>
      <c r="AI63" s="38"/>
      <c r="AJ63" s="38"/>
      <c r="AK63" s="38"/>
    </row>
    <row r="64" ht="12.75">
      <c r="AE64" s="37" t="s">
        <v>150</v>
      </c>
    </row>
    <row r="65" ht="12.75">
      <c r="AE65" s="37" t="s">
        <v>150</v>
      </c>
    </row>
    <row r="66" ht="12.75">
      <c r="AE66" s="37" t="s">
        <v>150</v>
      </c>
    </row>
    <row r="67" spans="31:33" ht="12.75">
      <c r="AE67" s="37" t="s">
        <v>150</v>
      </c>
      <c r="AF67" s="1">
        <v>1</v>
      </c>
      <c r="AG67" s="1">
        <v>10</v>
      </c>
    </row>
    <row r="68" spans="31:33" ht="12.75">
      <c r="AE68" s="37" t="s">
        <v>150</v>
      </c>
      <c r="AF68" s="1">
        <v>2</v>
      </c>
      <c r="AG68" s="1">
        <v>8</v>
      </c>
    </row>
    <row r="69" spans="31:33" ht="12.75">
      <c r="AE69" s="37" t="s">
        <v>150</v>
      </c>
      <c r="AF69" s="1">
        <v>3</v>
      </c>
      <c r="AG69" s="1">
        <v>6</v>
      </c>
    </row>
    <row r="70" spans="31:33" ht="12.75">
      <c r="AE70" s="37" t="s">
        <v>150</v>
      </c>
      <c r="AF70" s="1">
        <v>4</v>
      </c>
      <c r="AG70" s="1">
        <v>5</v>
      </c>
    </row>
    <row r="71" spans="32:33" ht="12.75">
      <c r="AF71" s="1">
        <v>5</v>
      </c>
      <c r="AG71" s="1">
        <v>4</v>
      </c>
    </row>
    <row r="72" spans="32:33" ht="12.75">
      <c r="AF72" s="1">
        <v>6</v>
      </c>
      <c r="AG72" s="1">
        <v>3</v>
      </c>
    </row>
    <row r="73" spans="32:33" ht="12.75">
      <c r="AF73" s="1">
        <v>7</v>
      </c>
      <c r="AG73" s="1">
        <v>2</v>
      </c>
    </row>
    <row r="74" spans="32:33" ht="12.75">
      <c r="AF74" s="1">
        <v>8</v>
      </c>
      <c r="AG74" s="1">
        <v>1</v>
      </c>
    </row>
  </sheetData>
  <sheetProtection selectLockedCells="1" selectUnlockedCells="1"/>
  <autoFilter ref="A4:AK49"/>
  <mergeCells count="15">
    <mergeCell ref="A2:A4"/>
    <mergeCell ref="B2:B4"/>
    <mergeCell ref="C2:C4"/>
    <mergeCell ref="D2:D4"/>
    <mergeCell ref="E2:E4"/>
    <mergeCell ref="F2:F4"/>
    <mergeCell ref="G2:G4"/>
    <mergeCell ref="H2:O3"/>
    <mergeCell ref="P2:S3"/>
    <mergeCell ref="T2:X3"/>
    <mergeCell ref="Y2:AB3"/>
    <mergeCell ref="AC2:AE3"/>
    <mergeCell ref="AF2:AF4"/>
    <mergeCell ref="AG2:AG4"/>
    <mergeCell ref="AH2:AK3"/>
  </mergeCells>
  <conditionalFormatting sqref="A5:AD63 AE5:AE70 AF5:IV63">
    <cfRule type="expression" priority="1" dxfId="0" stopIfTrue="1">
      <formula>MOD(ROW(),2)=0</formula>
    </cfRule>
  </conditionalFormatting>
  <dataValidations count="1">
    <dataValidation allowBlank="1" showErrorMessage="1" sqref="D5:F13 E14:F15 D16:F42 E43:F44 D45:F63">
      <formula1>0</formula1>
      <formula2>0</formula2>
    </dataValidation>
  </dataValidations>
  <printOptions/>
  <pageMargins left="0.5902777777777778" right="0.39375" top="0.5902777777777778" bottom="0.9840277777777777" header="0.5118055555555555" footer="0.5118055555555555"/>
  <pageSetup horizontalDpi="300" verticalDpi="300" orientation="landscape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2" sqref="A2"/>
    </sheetView>
  </sheetViews>
  <sheetFormatPr defaultColWidth="9.00390625" defaultRowHeight="13.5"/>
  <cols>
    <col min="1" max="1" width="49.50390625" style="0" customWidth="1"/>
  </cols>
  <sheetData>
    <row r="2" ht="86.25" customHeight="1">
      <c r="A2" s="43"/>
    </row>
  </sheetData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多比羅 二三男</dc:creator>
  <cp:keywords/>
  <dc:description/>
  <cp:lastModifiedBy>mio3</cp:lastModifiedBy>
  <cp:lastPrinted>2008-04-14T04:28:38Z</cp:lastPrinted>
  <dcterms:created xsi:type="dcterms:W3CDTF">2003-04-10T03:04:44Z</dcterms:created>
  <dcterms:modified xsi:type="dcterms:W3CDTF">2012-08-26T12:20:12Z</dcterms:modified>
  <cp:category/>
  <cp:version/>
  <cp:contentType/>
  <cp:contentStatus/>
</cp:coreProperties>
</file>