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9185" yWindow="45" windowWidth="25275" windowHeight="10620" activeTab="0"/>
  </bookViews>
  <sheets>
    <sheet name="速報" sheetId="1" r:id="rId1"/>
    <sheet name="ペナルティ" sheetId="2" r:id="rId2"/>
    <sheet name="Sheet3" sheetId="3" r:id="rId3"/>
  </sheets>
  <definedNames>
    <definedName name="_xlnm._FilterDatabase" localSheetId="0" hidden="1">'速報'!$A$4:$AL$57</definedName>
    <definedName name="_xlnm.Print_Area" localSheetId="0">'速報'!$A$1:$AH$51</definedName>
  </definedNames>
  <calcPr fullCalcOnLoad="1"/>
</workbook>
</file>

<file path=xl/sharedStrings.xml><?xml version="1.0" encoding="utf-8"?>
<sst xmlns="http://schemas.openxmlformats.org/spreadsheetml/2006/main" count="296" uniqueCount="189">
  <si>
    <t>SS3</t>
  </si>
  <si>
    <t>Day 1</t>
  </si>
  <si>
    <t>Day 1Total</t>
  </si>
  <si>
    <t>Day 2</t>
  </si>
  <si>
    <t>Day 2Total</t>
  </si>
  <si>
    <t>SS6</t>
  </si>
  <si>
    <t>Retired</t>
  </si>
  <si>
    <t>SS4</t>
  </si>
  <si>
    <t>SS5</t>
  </si>
  <si>
    <t>SS12</t>
  </si>
  <si>
    <t>SS7</t>
  </si>
  <si>
    <t>SS8</t>
  </si>
  <si>
    <t>SS13</t>
  </si>
  <si>
    <t>SS14</t>
  </si>
  <si>
    <t>SS Time</t>
  </si>
  <si>
    <t>Penalty</t>
  </si>
  <si>
    <t>Total</t>
  </si>
  <si>
    <t>Class
DayPoint</t>
  </si>
  <si>
    <t>SS10</t>
  </si>
  <si>
    <t>day1</t>
  </si>
  <si>
    <t>day2</t>
  </si>
  <si>
    <t>total</t>
  </si>
  <si>
    <t>total
point</t>
  </si>
  <si>
    <t>Overall
Position</t>
  </si>
  <si>
    <t>Class
Position</t>
  </si>
  <si>
    <t>Car No.</t>
  </si>
  <si>
    <t>Driver</t>
  </si>
  <si>
    <t>Co-driver</t>
  </si>
  <si>
    <t>Vehicle</t>
  </si>
  <si>
    <t>Class</t>
  </si>
  <si>
    <t>RallyTotal</t>
  </si>
  <si>
    <t>Ｄｉｆｆｅｒｅｎｃｅ from leader</t>
  </si>
  <si>
    <t>Ｄｉｆｆｅｒｅｎｃｅ from previous position</t>
  </si>
  <si>
    <t>class</t>
  </si>
  <si>
    <t>SS1</t>
  </si>
  <si>
    <t>SS2</t>
  </si>
  <si>
    <t/>
  </si>
  <si>
    <t>－</t>
  </si>
  <si>
    <t>Final Classification　がんばろう！福島MSCCラリー2014（round3）</t>
  </si>
  <si>
    <t>SS9</t>
  </si>
  <si>
    <t>SS11</t>
  </si>
  <si>
    <t>奴田原　文雄</t>
  </si>
  <si>
    <t>佐藤　忠宜</t>
  </si>
  <si>
    <t>ADVAN-PIAAランサー</t>
  </si>
  <si>
    <t>JN-6</t>
  </si>
  <si>
    <t>勝田　範彦</t>
  </si>
  <si>
    <t>足立　さやか</t>
  </si>
  <si>
    <t>ラック名古屋スバルＤＬＳＴＩインプレッサ</t>
  </si>
  <si>
    <t>新井　敏弘</t>
  </si>
  <si>
    <t>竹下　紀子</t>
  </si>
  <si>
    <t>アライモータースポーツWRX-STI</t>
  </si>
  <si>
    <t>炭山　裕矢</t>
  </si>
  <si>
    <t>保井　隆宏</t>
  </si>
  <si>
    <t>CUSCO　ADVAN　WRX-STI</t>
  </si>
  <si>
    <t>高山　仁</t>
  </si>
  <si>
    <t>河野　洋志</t>
  </si>
  <si>
    <t>NENC IMMENS DLインプレッサ</t>
  </si>
  <si>
    <t>福永　修</t>
  </si>
  <si>
    <t>佐々木　翔</t>
  </si>
  <si>
    <t>オサムファクトリー・DL・WRX-STI</t>
  </si>
  <si>
    <t>石田　正史</t>
  </si>
  <si>
    <t>宮城　孝仁</t>
  </si>
  <si>
    <t>ＤＬ　テイン　マルシェランサー</t>
  </si>
  <si>
    <t>大嶋　治夫</t>
  </si>
  <si>
    <t>井手上　達也</t>
  </si>
  <si>
    <t>加勢eレーシング　ＡＤＶＡＮ　Ｅｖｏ９</t>
  </si>
  <si>
    <t>藤本　鋼二</t>
  </si>
  <si>
    <t>中島　亜希子</t>
  </si>
  <si>
    <t>加勢eレーシング　ＡＤＶＡＮ　Ｅｖｏ８</t>
  </si>
  <si>
    <t>堀江　拓</t>
  </si>
  <si>
    <t>馬瀬　耕平</t>
  </si>
  <si>
    <t>TGitzzDLカラオケROCKランサー</t>
  </si>
  <si>
    <t>今井　聡</t>
  </si>
  <si>
    <t>菅野　総一郎</t>
  </si>
  <si>
    <t>NENC IMMENS DLランサー</t>
  </si>
  <si>
    <t>竹内　源樹</t>
  </si>
  <si>
    <t>加勢　直毅</t>
  </si>
  <si>
    <t>石崎　秀雄</t>
  </si>
  <si>
    <t>奥田　雅弘</t>
  </si>
  <si>
    <t>フェイスクラフト　BRIG　インプレッサ</t>
  </si>
  <si>
    <t>Aki HATANO</t>
  </si>
  <si>
    <t>鷹巣　恵鈴</t>
  </si>
  <si>
    <t>ZIO　motorsport　インプレッサ</t>
  </si>
  <si>
    <t>鎌田　卓麻</t>
  </si>
  <si>
    <t>市野　諮</t>
  </si>
  <si>
    <t>TEIN ADVAN スバル BRZ</t>
  </si>
  <si>
    <t>JN-5</t>
  </si>
  <si>
    <t>山口　清司</t>
  </si>
  <si>
    <t>島津　雅彦</t>
  </si>
  <si>
    <t>エナペタルＡＤＶＡＮ久與レビン</t>
  </si>
  <si>
    <t>松原　久</t>
  </si>
  <si>
    <t>和田　善明</t>
  </si>
  <si>
    <t>四国産直市場メディアワークスＤＬブーン</t>
  </si>
  <si>
    <t>石田　雅之</t>
  </si>
  <si>
    <t>遠山　裕美子</t>
  </si>
  <si>
    <t>加勢eレーシングADVAN８６</t>
  </si>
  <si>
    <t>上原　利宏</t>
  </si>
  <si>
    <t>郷右近　孝雄</t>
  </si>
  <si>
    <t>ＢＦ-アクションＤＬシビック</t>
  </si>
  <si>
    <t>川名　賢</t>
  </si>
  <si>
    <t>永山　聡一郎</t>
  </si>
  <si>
    <t>ラックＧＲ86</t>
  </si>
  <si>
    <t>筒井　克彦</t>
  </si>
  <si>
    <t>石田　裕一</t>
  </si>
  <si>
    <t>マッハ車検・DL・Gセキネンミラージュ</t>
  </si>
  <si>
    <t>増川　智</t>
  </si>
  <si>
    <t>赤木　弥生</t>
  </si>
  <si>
    <t>ＡＲＴＡオートバックス８６</t>
  </si>
  <si>
    <t>曽根　崇仁</t>
  </si>
  <si>
    <t>桝谷　知彦</t>
  </si>
  <si>
    <t>Ｐ．ＭＵ☆ダンロップ☆ＩＮＧＩＮＧ８６</t>
  </si>
  <si>
    <t>木下　聡</t>
  </si>
  <si>
    <t>佐瀬　拓野</t>
  </si>
  <si>
    <t>BFアクションTFTシビック</t>
  </si>
  <si>
    <t>木村　謙治</t>
  </si>
  <si>
    <t>矢柳　静一郎</t>
  </si>
  <si>
    <t>ＡＤＶＡＮ　絆　インプレッサ　木村</t>
  </si>
  <si>
    <t>大野　靖春</t>
  </si>
  <si>
    <t>吉澤　慎司</t>
  </si>
  <si>
    <t>Ks☆BRIGWAKOSYH日発シビック</t>
  </si>
  <si>
    <t>二瓶　崇</t>
  </si>
  <si>
    <t>伊藤　尚吾</t>
  </si>
  <si>
    <t>YHTGSEIKENRPPORNDDC2</t>
  </si>
  <si>
    <t>天野　智之</t>
  </si>
  <si>
    <t>井上　裕紀子</t>
  </si>
  <si>
    <t>豊田自動織機・ラック・DLヴィッツG's</t>
  </si>
  <si>
    <t>JN-3</t>
  </si>
  <si>
    <t>岡田　孝一</t>
  </si>
  <si>
    <t>漆戸　あゆみ</t>
  </si>
  <si>
    <t>キーストーンナビゲータＤＬニッチＰデミオ</t>
  </si>
  <si>
    <t>松岡　竜也</t>
  </si>
  <si>
    <t>繩田　幸裕</t>
  </si>
  <si>
    <t>ダンロップ・ＢＲＩＧ・スイフト</t>
  </si>
  <si>
    <t>石川　昌平</t>
  </si>
  <si>
    <t>石川　恭啓</t>
  </si>
  <si>
    <t>ＡＲＴＡオートバックスヴィッツ１３１</t>
  </si>
  <si>
    <t>上原　淳</t>
  </si>
  <si>
    <t>飯田　有希子</t>
  </si>
  <si>
    <t>TH・ナプロアース・DL・シャフトデミオ</t>
  </si>
  <si>
    <t>藤田　幸弘</t>
  </si>
  <si>
    <t>藤田　彩子</t>
  </si>
  <si>
    <t>エムスポーツ　ＹＨ　ＢＲＩＧ　デミオ</t>
  </si>
  <si>
    <t>高篠　孝介</t>
  </si>
  <si>
    <t>廣嶋　真</t>
  </si>
  <si>
    <t>YH・WM・KYB・マクゼススイフト</t>
  </si>
  <si>
    <t>唐釜　真一郎</t>
  </si>
  <si>
    <t>松浦　俊朗</t>
  </si>
  <si>
    <t>エムスポーツ　YH　ＩＴＯ　デミオ</t>
  </si>
  <si>
    <t>鎌野　賢志</t>
  </si>
  <si>
    <t>蔭山　恵</t>
  </si>
  <si>
    <t>テイクスＤＬワコーズ富士山ヴィッツ</t>
  </si>
  <si>
    <t>猪股　寿洋</t>
  </si>
  <si>
    <t>前島　俊彦</t>
  </si>
  <si>
    <t>K's☆BRIG☆WAKOS☆スイフト</t>
  </si>
  <si>
    <t>いとう　りな</t>
  </si>
  <si>
    <t>渡邉　駿毅</t>
  </si>
  <si>
    <t>Ｍスポーツ♡オクヤマ ＹＨ デミオ</t>
  </si>
  <si>
    <t>鷲尾　俊一</t>
  </si>
  <si>
    <t>佐竹　尚子</t>
  </si>
  <si>
    <t>ＩＴ　ワコースＫＹＢＤＬアストラルＸ４</t>
  </si>
  <si>
    <t>JN-1</t>
  </si>
  <si>
    <t>中西　昌人</t>
  </si>
  <si>
    <t>美野　友紀</t>
  </si>
  <si>
    <t>ＹＨ・ＷＭ・ＫＹＢ・マクゼスストーリア</t>
  </si>
  <si>
    <t>川名　宏明</t>
  </si>
  <si>
    <t>露木　明浩</t>
  </si>
  <si>
    <t>LAMPY-Jデミオ</t>
  </si>
  <si>
    <t>永由　元人</t>
  </si>
  <si>
    <t>安江　照明</t>
  </si>
  <si>
    <t>ＮＡ　ストーリア</t>
  </si>
  <si>
    <t>小泉　茂</t>
  </si>
  <si>
    <t>小泉　由起</t>
  </si>
  <si>
    <t>Ｏ．Ｋ．Ｕ．　安斉自工　ＡＤＶＡＮマーチ</t>
  </si>
  <si>
    <t>田中　伸幸</t>
  </si>
  <si>
    <t>藤田　めぐみ</t>
  </si>
  <si>
    <t>加勢eレーシングYHクスコWMスイフト</t>
  </si>
  <si>
    <t>JN-2</t>
  </si>
  <si>
    <t>高橋　悟志</t>
  </si>
  <si>
    <t>箕作　裕子</t>
  </si>
  <si>
    <t>ミツバWMDLラックマジカル冷機ヴィッツ</t>
  </si>
  <si>
    <t>高田　修</t>
  </si>
  <si>
    <t>長谷川　倫子</t>
  </si>
  <si>
    <t>Rスポーツたたみ鰯デミオ</t>
  </si>
  <si>
    <t>加藤　好紀</t>
  </si>
  <si>
    <t>紺野　素義</t>
  </si>
  <si>
    <t>ＫＫスイフト</t>
  </si>
  <si>
    <t>畠山　幸記</t>
  </si>
  <si>
    <t>佐藤　善彦</t>
  </si>
  <si>
    <t>ＨＳスポーツデミオ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</si>
</sst>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h:mm:ss.0"/>
    <numFmt numFmtId="185" formatCode="h:m:ss.0"/>
    <numFmt numFmtId="186" formatCode="#,##0_ "/>
    <numFmt numFmtId="187" formatCode="ss.0"/>
    <numFmt numFmtId="188" formatCode="[&lt;100]#0.0;[&lt;10000]#0&quot;:&quot;00.0;0&quot;:&quot;00&quot;:&quot;00.0"/>
    <numFmt numFmtId="189" formatCode="s.0"/>
    <numFmt numFmtId="190" formatCode="#,##0;&quot;△ &quot;#,##0;"/>
    <numFmt numFmtId="191" formatCode="0.0"/>
    <numFmt numFmtId="192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183" fontId="3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86" fontId="5" fillId="0" borderId="10" xfId="0" applyNumberFormat="1" applyFont="1" applyFill="1" applyBorder="1" applyAlignment="1" applyProtection="1">
      <alignment vertical="center"/>
      <protection locked="0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49" fontId="5" fillId="0" borderId="10" xfId="0" applyNumberFormat="1" applyFont="1" applyFill="1" applyBorder="1" applyAlignment="1" applyProtection="1">
      <alignment vertical="center" shrinkToFit="1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 shrinkToFit="1"/>
      <protection locked="0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86" fontId="5" fillId="0" borderId="10" xfId="0" applyNumberFormat="1" applyFont="1" applyFill="1" applyBorder="1" applyAlignment="1" applyProtection="1">
      <alignment horizontal="center" vertical="center"/>
      <protection locked="0"/>
    </xf>
    <xf numFmtId="186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83" fontId="3" fillId="0" borderId="0" xfId="0" applyNumberFormat="1" applyFont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83" fontId="2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181" fontId="2" fillId="33" borderId="1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/>
    </xf>
    <xf numFmtId="192" fontId="3" fillId="0" borderId="10" xfId="0" applyNumberFormat="1" applyFont="1" applyFill="1" applyBorder="1" applyAlignment="1">
      <alignment horizontal="center" vertical="center"/>
    </xf>
    <xf numFmtId="0" fontId="2" fillId="34" borderId="14" xfId="0" applyNumberFormat="1" applyFont="1" applyFill="1" applyBorder="1" applyAlignment="1">
      <alignment horizontal="center" vertical="center"/>
    </xf>
    <xf numFmtId="0" fontId="2" fillId="34" borderId="15" xfId="0" applyNumberFormat="1" applyFont="1" applyFill="1" applyBorder="1" applyAlignment="1">
      <alignment horizontal="center" vertical="center"/>
    </xf>
    <xf numFmtId="0" fontId="2" fillId="34" borderId="16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center" vertical="center"/>
    </xf>
    <xf numFmtId="0" fontId="2" fillId="34" borderId="17" xfId="0" applyNumberFormat="1" applyFont="1" applyFill="1" applyBorder="1" applyAlignment="1">
      <alignment horizontal="center" vertical="center"/>
    </xf>
    <xf numFmtId="0" fontId="2" fillId="35" borderId="12" xfId="0" applyNumberFormat="1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7"/>
  <sheetViews>
    <sheetView tabSelected="1" view="pageBreakPreview" zoomScale="70" zoomScaleNormal="75" zoomScaleSheetLayoutView="7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5" sqref="A5"/>
    </sheetView>
  </sheetViews>
  <sheetFormatPr defaultColWidth="9.00390625" defaultRowHeight="13.5"/>
  <cols>
    <col min="1" max="2" width="8.50390625" style="29" customWidth="1"/>
    <col min="3" max="3" width="5.00390625" style="29" customWidth="1"/>
    <col min="4" max="4" width="18.375" style="30" customWidth="1"/>
    <col min="5" max="5" width="18.375" style="29" customWidth="1"/>
    <col min="6" max="6" width="59.50390625" style="30" customWidth="1"/>
    <col min="7" max="7" width="9.00390625" style="29" customWidth="1"/>
    <col min="8" max="16" width="12.25390625" style="29" customWidth="1"/>
    <col min="17" max="17" width="12.25390625" style="31" customWidth="1"/>
    <col min="18" max="26" width="12.25390625" style="29" customWidth="1"/>
    <col min="27" max="27" width="12.25390625" style="31" customWidth="1"/>
    <col min="28" max="29" width="12.25390625" style="29" customWidth="1"/>
    <col min="30" max="30" width="12.25390625" style="32" customWidth="1"/>
    <col min="31" max="31" width="12.25390625" style="29" customWidth="1"/>
    <col min="32" max="32" width="12.25390625" style="32" customWidth="1"/>
    <col min="33" max="34" width="13.625" style="29" customWidth="1"/>
    <col min="35" max="38" width="9.00390625" style="33" customWidth="1"/>
    <col min="39" max="16384" width="9.00390625" style="30" customWidth="1"/>
  </cols>
  <sheetData>
    <row r="1" spans="1:38" s="24" customFormat="1" ht="24" customHeight="1">
      <c r="A1" s="43" t="s">
        <v>38</v>
      </c>
      <c r="B1" s="42"/>
      <c r="C1" s="16"/>
      <c r="D1" s="17"/>
      <c r="E1" s="16"/>
      <c r="F1" s="18"/>
      <c r="G1" s="19"/>
      <c r="H1" s="19"/>
      <c r="I1" s="19"/>
      <c r="J1" s="19"/>
      <c r="K1" s="19"/>
      <c r="L1" s="19"/>
      <c r="M1" s="19"/>
      <c r="N1" s="19"/>
      <c r="O1" s="19"/>
      <c r="P1" s="20"/>
      <c r="Q1" s="21"/>
      <c r="R1" s="20"/>
      <c r="S1" s="20"/>
      <c r="T1" s="19"/>
      <c r="U1" s="19"/>
      <c r="V1" s="19"/>
      <c r="W1" s="19"/>
      <c r="X1" s="19"/>
      <c r="Y1" s="19"/>
      <c r="Z1" s="20"/>
      <c r="AA1" s="21"/>
      <c r="AB1" s="20"/>
      <c r="AC1" s="20"/>
      <c r="AD1" s="22"/>
      <c r="AE1" s="20"/>
      <c r="AF1" s="22"/>
      <c r="AG1" s="23"/>
      <c r="AH1" s="23"/>
      <c r="AI1" s="20"/>
      <c r="AJ1" s="20"/>
      <c r="AK1" s="20"/>
      <c r="AL1" s="20"/>
    </row>
    <row r="2" spans="1:38" s="24" customFormat="1" ht="14.25" customHeight="1">
      <c r="A2" s="61" t="s">
        <v>23</v>
      </c>
      <c r="B2" s="61" t="s">
        <v>24</v>
      </c>
      <c r="C2" s="61" t="s">
        <v>25</v>
      </c>
      <c r="D2" s="59" t="s">
        <v>26</v>
      </c>
      <c r="E2" s="59" t="s">
        <v>27</v>
      </c>
      <c r="F2" s="59" t="s">
        <v>28</v>
      </c>
      <c r="G2" s="59" t="s">
        <v>29</v>
      </c>
      <c r="H2" s="45" t="s">
        <v>1</v>
      </c>
      <c r="I2" s="46"/>
      <c r="J2" s="46"/>
      <c r="K2" s="46"/>
      <c r="L2" s="46"/>
      <c r="M2" s="46"/>
      <c r="N2" s="46"/>
      <c r="O2" s="46"/>
      <c r="P2" s="45" t="s">
        <v>2</v>
      </c>
      <c r="Q2" s="46"/>
      <c r="R2" s="46"/>
      <c r="S2" s="46"/>
      <c r="T2" s="45" t="s">
        <v>3</v>
      </c>
      <c r="U2" s="46"/>
      <c r="V2" s="46"/>
      <c r="W2" s="46"/>
      <c r="X2" s="46"/>
      <c r="Y2" s="46"/>
      <c r="Z2" s="45" t="s">
        <v>4</v>
      </c>
      <c r="AA2" s="46"/>
      <c r="AB2" s="46"/>
      <c r="AC2" s="46"/>
      <c r="AD2" s="45" t="s">
        <v>30</v>
      </c>
      <c r="AE2" s="46"/>
      <c r="AF2" s="49"/>
      <c r="AG2" s="51" t="s">
        <v>31</v>
      </c>
      <c r="AH2" s="51" t="s">
        <v>32</v>
      </c>
      <c r="AI2" s="53" t="s">
        <v>33</v>
      </c>
      <c r="AJ2" s="54"/>
      <c r="AK2" s="54"/>
      <c r="AL2" s="55"/>
    </row>
    <row r="3" spans="1:38" s="24" customFormat="1" ht="17.25">
      <c r="A3" s="62"/>
      <c r="B3" s="62"/>
      <c r="C3" s="62"/>
      <c r="D3" s="60"/>
      <c r="E3" s="60"/>
      <c r="F3" s="60"/>
      <c r="G3" s="60"/>
      <c r="H3" s="47"/>
      <c r="I3" s="48"/>
      <c r="J3" s="48"/>
      <c r="K3" s="48"/>
      <c r="L3" s="48"/>
      <c r="M3" s="48"/>
      <c r="N3" s="48"/>
      <c r="O3" s="48"/>
      <c r="P3" s="47"/>
      <c r="Q3" s="48"/>
      <c r="R3" s="48"/>
      <c r="S3" s="48"/>
      <c r="T3" s="47"/>
      <c r="U3" s="48"/>
      <c r="V3" s="48"/>
      <c r="W3" s="48"/>
      <c r="X3" s="48"/>
      <c r="Y3" s="48"/>
      <c r="Z3" s="47"/>
      <c r="AA3" s="48"/>
      <c r="AB3" s="48"/>
      <c r="AC3" s="48"/>
      <c r="AD3" s="47"/>
      <c r="AE3" s="48"/>
      <c r="AF3" s="50"/>
      <c r="AG3" s="52"/>
      <c r="AH3" s="52"/>
      <c r="AI3" s="56"/>
      <c r="AJ3" s="57"/>
      <c r="AK3" s="57"/>
      <c r="AL3" s="58"/>
    </row>
    <row r="4" spans="1:38" s="25" customFormat="1" ht="33.75" customHeight="1">
      <c r="A4" s="62"/>
      <c r="B4" s="62"/>
      <c r="C4" s="62"/>
      <c r="D4" s="60"/>
      <c r="E4" s="60"/>
      <c r="F4" s="60"/>
      <c r="G4" s="60"/>
      <c r="H4" s="35" t="s">
        <v>34</v>
      </c>
      <c r="I4" s="36" t="s">
        <v>35</v>
      </c>
      <c r="J4" s="35" t="s">
        <v>0</v>
      </c>
      <c r="K4" s="36" t="s">
        <v>7</v>
      </c>
      <c r="L4" s="35" t="s">
        <v>8</v>
      </c>
      <c r="M4" s="36" t="s">
        <v>5</v>
      </c>
      <c r="N4" s="35" t="s">
        <v>10</v>
      </c>
      <c r="O4" s="36" t="s">
        <v>11</v>
      </c>
      <c r="P4" s="34" t="s">
        <v>14</v>
      </c>
      <c r="Q4" s="37" t="s">
        <v>15</v>
      </c>
      <c r="R4" s="36" t="s">
        <v>16</v>
      </c>
      <c r="S4" s="38" t="s">
        <v>17</v>
      </c>
      <c r="T4" s="35" t="s">
        <v>39</v>
      </c>
      <c r="U4" s="36" t="s">
        <v>18</v>
      </c>
      <c r="V4" s="35" t="s">
        <v>40</v>
      </c>
      <c r="W4" s="36" t="s">
        <v>9</v>
      </c>
      <c r="X4" s="35" t="s">
        <v>12</v>
      </c>
      <c r="Y4" s="36" t="s">
        <v>13</v>
      </c>
      <c r="Z4" s="34" t="s">
        <v>14</v>
      </c>
      <c r="AA4" s="37" t="s">
        <v>15</v>
      </c>
      <c r="AB4" s="36" t="s">
        <v>16</v>
      </c>
      <c r="AC4" s="38" t="s">
        <v>17</v>
      </c>
      <c r="AD4" s="39" t="s">
        <v>14</v>
      </c>
      <c r="AE4" s="34" t="s">
        <v>15</v>
      </c>
      <c r="AF4" s="39" t="s">
        <v>16</v>
      </c>
      <c r="AG4" s="52"/>
      <c r="AH4" s="52"/>
      <c r="AI4" s="40" t="s">
        <v>19</v>
      </c>
      <c r="AJ4" s="40" t="s">
        <v>20</v>
      </c>
      <c r="AK4" s="41" t="s">
        <v>21</v>
      </c>
      <c r="AL4" s="41" t="s">
        <v>22</v>
      </c>
    </row>
    <row r="5" spans="1:38" s="27" customFormat="1" ht="19.5" customHeight="1">
      <c r="A5" s="10">
        <v>1</v>
      </c>
      <c r="B5" s="10">
        <v>1</v>
      </c>
      <c r="C5" s="11">
        <v>1</v>
      </c>
      <c r="D5" s="5" t="s">
        <v>41</v>
      </c>
      <c r="E5" s="6" t="s">
        <v>42</v>
      </c>
      <c r="F5" s="7" t="s">
        <v>43</v>
      </c>
      <c r="G5" s="12" t="s">
        <v>44</v>
      </c>
      <c r="H5" s="2">
        <v>0.004340277777777778</v>
      </c>
      <c r="I5" s="2">
        <v>0.008016203703703704</v>
      </c>
      <c r="J5" s="2">
        <v>0.004233796296296296</v>
      </c>
      <c r="K5" s="2">
        <v>0.004341435185185185</v>
      </c>
      <c r="L5" s="2">
        <v>0.008246527777777778</v>
      </c>
      <c r="M5" s="2">
        <v>0.004413194444444444</v>
      </c>
      <c r="N5" s="2">
        <v>0.0003252314814814815</v>
      </c>
      <c r="O5" s="2">
        <v>0.00031944444444444446</v>
      </c>
      <c r="P5" s="2">
        <f>SUM(H5:O5)</f>
        <v>0.034236111111111106</v>
      </c>
      <c r="Q5" s="1"/>
      <c r="R5" s="2">
        <f>SUM(P5,Q5)</f>
        <v>0.034236111111111106</v>
      </c>
      <c r="S5" s="44">
        <v>3</v>
      </c>
      <c r="T5" s="2">
        <v>0.0029293981481481484</v>
      </c>
      <c r="U5" s="2">
        <v>0.001388888888888889</v>
      </c>
      <c r="V5" s="2">
        <v>0.0004571759259259259</v>
      </c>
      <c r="W5" s="2">
        <v>0.0029224537037037036</v>
      </c>
      <c r="X5" s="2">
        <v>0.001412037037037037</v>
      </c>
      <c r="Y5" s="2">
        <v>0.0004594907407407408</v>
      </c>
      <c r="Z5" s="2">
        <f>SUM(T5:Y5)</f>
        <v>0.009569444444444445</v>
      </c>
      <c r="AA5" s="1"/>
      <c r="AB5" s="2">
        <f>SUM(Z5,AA5)</f>
        <v>0.009569444444444445</v>
      </c>
      <c r="AC5" s="44">
        <v>1</v>
      </c>
      <c r="AD5" s="3">
        <f>SUM(P5,Z5)</f>
        <v>0.04380555555555555</v>
      </c>
      <c r="AE5" s="1"/>
      <c r="AF5" s="3">
        <f>SUM(AD5,AE5)</f>
        <v>0.04380555555555555</v>
      </c>
      <c r="AG5" s="2">
        <f>AF5-$AF$5</f>
        <v>0</v>
      </c>
      <c r="AH5" s="2" t="s">
        <v>37</v>
      </c>
      <c r="AI5" s="26">
        <f>S5</f>
        <v>3</v>
      </c>
      <c r="AJ5" s="26">
        <f>AC5</f>
        <v>1</v>
      </c>
      <c r="AK5" s="26">
        <v>12</v>
      </c>
      <c r="AL5" s="26">
        <f>SUM(AI5:AK5)</f>
        <v>16</v>
      </c>
    </row>
    <row r="6" spans="1:38" s="27" customFormat="1" ht="19.5" customHeight="1">
      <c r="A6" s="10">
        <v>2</v>
      </c>
      <c r="B6" s="10">
        <v>2</v>
      </c>
      <c r="C6" s="11">
        <v>2</v>
      </c>
      <c r="D6" s="5" t="s">
        <v>45</v>
      </c>
      <c r="E6" s="6" t="s">
        <v>46</v>
      </c>
      <c r="F6" s="7" t="s">
        <v>47</v>
      </c>
      <c r="G6" s="12" t="s">
        <v>44</v>
      </c>
      <c r="H6" s="2">
        <v>0.004369212962962963</v>
      </c>
      <c r="I6" s="2">
        <v>0.008153935185185186</v>
      </c>
      <c r="J6" s="2">
        <v>0.00433449074074074</v>
      </c>
      <c r="K6" s="2">
        <v>0.004300925925925926</v>
      </c>
      <c r="L6" s="2">
        <v>0.008258101851851852</v>
      </c>
      <c r="M6" s="2">
        <v>0.004471064814814815</v>
      </c>
      <c r="N6" s="2">
        <v>0.0003356481481481481</v>
      </c>
      <c r="O6" s="2">
        <v>0.00032986111111111107</v>
      </c>
      <c r="P6" s="2">
        <f>SUM(H6:O6)</f>
        <v>0.034553240740740745</v>
      </c>
      <c r="Q6" s="1"/>
      <c r="R6" s="2">
        <f>SUM(P6,Q6)</f>
        <v>0.034553240740740745</v>
      </c>
      <c r="S6" s="44">
        <v>2</v>
      </c>
      <c r="T6" s="2">
        <v>0.002907407407407407</v>
      </c>
      <c r="U6" s="2">
        <v>0.0013935185185185188</v>
      </c>
      <c r="V6" s="2">
        <v>0.0004699074074074074</v>
      </c>
      <c r="W6" s="2">
        <v>0.0028680555555555555</v>
      </c>
      <c r="X6" s="2">
        <v>0.001396990740740741</v>
      </c>
      <c r="Y6" s="2">
        <v>0.00046875000000000004</v>
      </c>
      <c r="Z6" s="2">
        <f>SUM(T6:Y6)</f>
        <v>0.00950462962962963</v>
      </c>
      <c r="AA6" s="1"/>
      <c r="AB6" s="2">
        <f>SUM(Z6,AA6)</f>
        <v>0.00950462962962963</v>
      </c>
      <c r="AC6" s="44">
        <v>2</v>
      </c>
      <c r="AD6" s="3">
        <f>SUM(P6,Z6)</f>
        <v>0.04405787037037037</v>
      </c>
      <c r="AE6" s="1"/>
      <c r="AF6" s="3">
        <f>SUM(AD6,AE6)</f>
        <v>0.04405787037037037</v>
      </c>
      <c r="AG6" s="2">
        <f>AF6-$AF$5</f>
        <v>0.00025231481481482326</v>
      </c>
      <c r="AH6" s="2">
        <f>AF6-AF5</f>
        <v>0.00025231481481482326</v>
      </c>
      <c r="AI6" s="26">
        <f>S6</f>
        <v>2</v>
      </c>
      <c r="AJ6" s="26">
        <f>AC6</f>
        <v>2</v>
      </c>
      <c r="AK6" s="26">
        <v>9.6</v>
      </c>
      <c r="AL6" s="26">
        <f>SUM(AI6:AK6)</f>
        <v>13.6</v>
      </c>
    </row>
    <row r="7" spans="1:38" s="27" customFormat="1" ht="19.5" customHeight="1">
      <c r="A7" s="10">
        <v>3</v>
      </c>
      <c r="B7" s="10">
        <v>3</v>
      </c>
      <c r="C7" s="11">
        <v>4</v>
      </c>
      <c r="D7" s="5" t="s">
        <v>51</v>
      </c>
      <c r="E7" s="6" t="s">
        <v>52</v>
      </c>
      <c r="F7" s="7" t="s">
        <v>53</v>
      </c>
      <c r="G7" s="12" t="s">
        <v>44</v>
      </c>
      <c r="H7" s="2">
        <v>0.004354166666666667</v>
      </c>
      <c r="I7" s="2">
        <v>0.008303240740740741</v>
      </c>
      <c r="J7" s="2">
        <v>0.004357638888888889</v>
      </c>
      <c r="K7" s="2">
        <v>0.0043518518518518515</v>
      </c>
      <c r="L7" s="2">
        <v>0.008498842592592593</v>
      </c>
      <c r="M7" s="2">
        <v>0.004511574074074074</v>
      </c>
      <c r="N7" s="2">
        <v>0.00032407407407407406</v>
      </c>
      <c r="O7" s="2">
        <v>0.00032407407407407406</v>
      </c>
      <c r="P7" s="2">
        <f>SUM(H7:O7)</f>
        <v>0.03502546296296297</v>
      </c>
      <c r="Q7" s="1"/>
      <c r="R7" s="2">
        <f>SUM(P7,Q7)</f>
        <v>0.03502546296296297</v>
      </c>
      <c r="S7" s="44">
        <v>1</v>
      </c>
      <c r="T7" s="2">
        <v>0.0030057870370370373</v>
      </c>
      <c r="U7" s="2">
        <v>0.001420138888888889</v>
      </c>
      <c r="V7" s="2">
        <v>0.000454861111111111</v>
      </c>
      <c r="W7" s="2">
        <v>0.0029143518518518516</v>
      </c>
      <c r="X7" s="2">
        <v>0.0014085648148148147</v>
      </c>
      <c r="Y7" s="2">
        <v>0.0004652777777777778</v>
      </c>
      <c r="Z7" s="2">
        <f>SUM(T7:Y7)</f>
        <v>0.009668981481481482</v>
      </c>
      <c r="AA7" s="1"/>
      <c r="AB7" s="2">
        <f>SUM(Z7,AA7)</f>
        <v>0.009668981481481482</v>
      </c>
      <c r="AC7" s="44"/>
      <c r="AD7" s="3">
        <f>SUM(P7,Z7)</f>
        <v>0.044694444444444446</v>
      </c>
      <c r="AE7" s="1"/>
      <c r="AF7" s="3">
        <f>SUM(AD7,AE7)</f>
        <v>0.044694444444444446</v>
      </c>
      <c r="AG7" s="2">
        <f aca="true" t="shared" si="0" ref="AG7:AG27">AF7-$AF$5</f>
        <v>0.0008888888888888974</v>
      </c>
      <c r="AH7" s="2">
        <f aca="true" t="shared" si="1" ref="AH7:AH27">AF7-AF6</f>
        <v>0.0006365740740740741</v>
      </c>
      <c r="AI7" s="26">
        <f>S7</f>
        <v>1</v>
      </c>
      <c r="AJ7" s="26">
        <f>AC7</f>
        <v>0</v>
      </c>
      <c r="AK7" s="26">
        <v>7.2</v>
      </c>
      <c r="AL7" s="26">
        <f>SUM(AI7:AK7)</f>
        <v>8.2</v>
      </c>
    </row>
    <row r="8" spans="1:38" s="27" customFormat="1" ht="19.5" customHeight="1">
      <c r="A8" s="10">
        <v>4</v>
      </c>
      <c r="B8" s="10">
        <v>4</v>
      </c>
      <c r="C8" s="11">
        <v>5</v>
      </c>
      <c r="D8" s="5" t="s">
        <v>54</v>
      </c>
      <c r="E8" s="6" t="s">
        <v>55</v>
      </c>
      <c r="F8" s="7" t="s">
        <v>56</v>
      </c>
      <c r="G8" s="12" t="s">
        <v>44</v>
      </c>
      <c r="H8" s="2">
        <v>0.004464120370370371</v>
      </c>
      <c r="I8" s="2">
        <v>0.00840162037037037</v>
      </c>
      <c r="J8" s="2">
        <v>0.004424768518518519</v>
      </c>
      <c r="K8" s="2">
        <v>0.004462962962962963</v>
      </c>
      <c r="L8" s="2">
        <v>0.008594907407407407</v>
      </c>
      <c r="M8" s="2">
        <v>0.0045300925925925925</v>
      </c>
      <c r="N8" s="2">
        <v>0.00032870370370370367</v>
      </c>
      <c r="O8" s="2">
        <v>0.00031944444444444446</v>
      </c>
      <c r="P8" s="2">
        <f>SUM(H8:O8)</f>
        <v>0.03552662037037037</v>
      </c>
      <c r="Q8" s="1"/>
      <c r="R8" s="2">
        <f>SUM(P8,Q8)</f>
        <v>0.03552662037037037</v>
      </c>
      <c r="S8" s="44"/>
      <c r="T8" s="2">
        <v>0.0029814814814814812</v>
      </c>
      <c r="U8" s="2">
        <v>0.0014074074074074076</v>
      </c>
      <c r="V8" s="2">
        <v>0.0004537037037037038</v>
      </c>
      <c r="W8" s="2">
        <v>0.002903935185185185</v>
      </c>
      <c r="X8" s="2">
        <v>0.0014085648148148147</v>
      </c>
      <c r="Y8" s="2">
        <v>0.000449074074074074</v>
      </c>
      <c r="Z8" s="2">
        <f>SUM(T8:Y8)</f>
        <v>0.009604166666666667</v>
      </c>
      <c r="AA8" s="1"/>
      <c r="AB8" s="2">
        <f>SUM(Z8,AA8)</f>
        <v>0.009604166666666667</v>
      </c>
      <c r="AC8" s="44"/>
      <c r="AD8" s="3">
        <f>SUM(P8,Z8)</f>
        <v>0.04513078703703703</v>
      </c>
      <c r="AE8" s="1"/>
      <c r="AF8" s="3">
        <f>SUM(AD8,AE8)</f>
        <v>0.04513078703703703</v>
      </c>
      <c r="AG8" s="2">
        <f t="shared" si="0"/>
        <v>0.0013252314814814828</v>
      </c>
      <c r="AH8" s="2">
        <f t="shared" si="1"/>
        <v>0.0004363425925925854</v>
      </c>
      <c r="AI8" s="26">
        <f>S8</f>
        <v>0</v>
      </c>
      <c r="AJ8" s="26">
        <f>AC8</f>
        <v>0</v>
      </c>
      <c r="AK8" s="26">
        <v>6</v>
      </c>
      <c r="AL8" s="26">
        <f>SUM(AI8:AK8)</f>
        <v>6</v>
      </c>
    </row>
    <row r="9" spans="1:38" s="27" customFormat="1" ht="19.5" customHeight="1">
      <c r="A9" s="10">
        <v>5</v>
      </c>
      <c r="B9" s="10">
        <v>5</v>
      </c>
      <c r="C9" s="11">
        <v>7</v>
      </c>
      <c r="D9" s="8" t="s">
        <v>60</v>
      </c>
      <c r="E9" s="6" t="s">
        <v>61</v>
      </c>
      <c r="F9" s="9" t="s">
        <v>62</v>
      </c>
      <c r="G9" s="12" t="s">
        <v>44</v>
      </c>
      <c r="H9" s="2">
        <v>0.004597222222222222</v>
      </c>
      <c r="I9" s="2">
        <v>0.008449074074074074</v>
      </c>
      <c r="J9" s="2">
        <v>0.0045000000000000005</v>
      </c>
      <c r="K9" s="2">
        <v>0.004420138888888889</v>
      </c>
      <c r="L9" s="2">
        <v>0.008472222222222221</v>
      </c>
      <c r="M9" s="2">
        <v>0.0045925925925925926</v>
      </c>
      <c r="N9" s="2">
        <v>0.00034375000000000003</v>
      </c>
      <c r="O9" s="2">
        <v>0.0003379629629629629</v>
      </c>
      <c r="P9" s="2">
        <f>SUM(H9:O9)</f>
        <v>0.03571296296296296</v>
      </c>
      <c r="Q9" s="1"/>
      <c r="R9" s="2">
        <f>SUM(P9,Q9)</f>
        <v>0.03571296296296296</v>
      </c>
      <c r="S9" s="44"/>
      <c r="T9" s="2">
        <v>0.003024305555555556</v>
      </c>
      <c r="U9" s="2">
        <v>0.0014629629629629628</v>
      </c>
      <c r="V9" s="2">
        <v>0.0004675925925925926</v>
      </c>
      <c r="W9" s="2">
        <v>0.002997685185185185</v>
      </c>
      <c r="X9" s="2">
        <v>0.001443287037037037</v>
      </c>
      <c r="Y9" s="2">
        <v>0.00047106481481481484</v>
      </c>
      <c r="Z9" s="2">
        <f>SUM(T9:Y9)</f>
        <v>0.009866898148148147</v>
      </c>
      <c r="AA9" s="1"/>
      <c r="AB9" s="2">
        <f>SUM(Z9,AA9)</f>
        <v>0.009866898148148147</v>
      </c>
      <c r="AC9" s="44"/>
      <c r="AD9" s="3">
        <f>SUM(P9,Z9)</f>
        <v>0.045579861111111106</v>
      </c>
      <c r="AE9" s="1"/>
      <c r="AF9" s="3">
        <f>SUM(AD9,AE9)</f>
        <v>0.045579861111111106</v>
      </c>
      <c r="AG9" s="2">
        <f t="shared" si="0"/>
        <v>0.0017743055555555567</v>
      </c>
      <c r="AH9" s="2">
        <f t="shared" si="1"/>
        <v>0.00044907407407407396</v>
      </c>
      <c r="AI9" s="26">
        <f>S9</f>
        <v>0</v>
      </c>
      <c r="AJ9" s="26">
        <f>AC9</f>
        <v>0</v>
      </c>
      <c r="AK9" s="26">
        <v>4.8</v>
      </c>
      <c r="AL9" s="26">
        <f>SUM(AI9:AK9)</f>
        <v>4.8</v>
      </c>
    </row>
    <row r="10" spans="1:38" s="27" customFormat="1" ht="19.5" customHeight="1">
      <c r="A10" s="10">
        <v>6</v>
      </c>
      <c r="B10" s="10">
        <v>6</v>
      </c>
      <c r="C10" s="11">
        <v>6</v>
      </c>
      <c r="D10" s="8" t="s">
        <v>57</v>
      </c>
      <c r="E10" s="6" t="s">
        <v>58</v>
      </c>
      <c r="F10" s="9" t="s">
        <v>59</v>
      </c>
      <c r="G10" s="12" t="s">
        <v>44</v>
      </c>
      <c r="H10" s="2">
        <v>0.004548611111111111</v>
      </c>
      <c r="I10" s="2">
        <v>0.00859837962962963</v>
      </c>
      <c r="J10" s="2">
        <v>0.004488425925925926</v>
      </c>
      <c r="K10" s="2">
        <v>0.004509259259259259</v>
      </c>
      <c r="L10" s="2">
        <v>0.008811342592592591</v>
      </c>
      <c r="M10" s="2">
        <v>0.004740740740740741</v>
      </c>
      <c r="N10" s="2">
        <v>0.0003414351851851851</v>
      </c>
      <c r="O10" s="2">
        <v>0.0003356481481481481</v>
      </c>
      <c r="P10" s="2">
        <f>SUM(H10:O10)</f>
        <v>0.03637384259259259</v>
      </c>
      <c r="Q10" s="1"/>
      <c r="R10" s="2">
        <f>SUM(P10,Q10)</f>
        <v>0.03637384259259259</v>
      </c>
      <c r="S10" s="44"/>
      <c r="T10" s="2">
        <v>0.0030069444444444445</v>
      </c>
      <c r="U10" s="2">
        <v>0.0014525462962962964</v>
      </c>
      <c r="V10" s="2">
        <v>0.00047916666666666664</v>
      </c>
      <c r="W10" s="2">
        <v>0.002972222222222222</v>
      </c>
      <c r="X10" s="2">
        <v>0.0014583333333333334</v>
      </c>
      <c r="Y10" s="2">
        <v>0.0004722222222222222</v>
      </c>
      <c r="Z10" s="2">
        <f>SUM(T10:Y10)</f>
        <v>0.009841435185185187</v>
      </c>
      <c r="AA10" s="1"/>
      <c r="AB10" s="2">
        <f>SUM(Z10,AA10)</f>
        <v>0.009841435185185187</v>
      </c>
      <c r="AC10" s="44"/>
      <c r="AD10" s="3">
        <f>SUM(P10,Z10)</f>
        <v>0.04621527777777778</v>
      </c>
      <c r="AE10" s="1"/>
      <c r="AF10" s="3">
        <f>SUM(AD10,AE10)</f>
        <v>0.04621527777777778</v>
      </c>
      <c r="AG10" s="2">
        <f t="shared" si="0"/>
        <v>0.0024097222222222298</v>
      </c>
      <c r="AH10" s="2">
        <f t="shared" si="1"/>
        <v>0.000635416666666673</v>
      </c>
      <c r="AI10" s="26">
        <f>S10</f>
        <v>0</v>
      </c>
      <c r="AJ10" s="26">
        <f>AC10</f>
        <v>0</v>
      </c>
      <c r="AK10" s="26">
        <v>3.6</v>
      </c>
      <c r="AL10" s="26">
        <f>SUM(AI10:AK10)</f>
        <v>3.6</v>
      </c>
    </row>
    <row r="11" spans="1:38" s="27" customFormat="1" ht="19.5" customHeight="1">
      <c r="A11" s="10">
        <v>7</v>
      </c>
      <c r="B11" s="10">
        <v>7</v>
      </c>
      <c r="C11" s="11">
        <v>8</v>
      </c>
      <c r="D11" s="8" t="s">
        <v>63</v>
      </c>
      <c r="E11" s="6" t="s">
        <v>64</v>
      </c>
      <c r="F11" s="9" t="s">
        <v>65</v>
      </c>
      <c r="G11" s="12" t="s">
        <v>44</v>
      </c>
      <c r="H11" s="2">
        <v>0.004447916666666667</v>
      </c>
      <c r="I11" s="2">
        <v>0.00841550925925926</v>
      </c>
      <c r="J11" s="2">
        <v>0.004775462962962963</v>
      </c>
      <c r="K11" s="2">
        <v>0.004482638888888889</v>
      </c>
      <c r="L11" s="2">
        <v>0.00898611111111111</v>
      </c>
      <c r="M11" s="2">
        <v>0.004601851851851852</v>
      </c>
      <c r="N11" s="2">
        <v>0.0003402777777777777</v>
      </c>
      <c r="O11" s="2">
        <v>0.0003333333333333333</v>
      </c>
      <c r="P11" s="2">
        <f>SUM(H11:O11)</f>
        <v>0.036383101851851854</v>
      </c>
      <c r="Q11" s="1"/>
      <c r="R11" s="2">
        <f>SUM(P11,Q11)</f>
        <v>0.036383101851851854</v>
      </c>
      <c r="S11" s="44"/>
      <c r="T11" s="2">
        <v>0.0031157407407407405</v>
      </c>
      <c r="U11" s="2">
        <v>0.0014606481481481482</v>
      </c>
      <c r="V11" s="2">
        <v>0.00047916666666666664</v>
      </c>
      <c r="W11" s="2">
        <v>0.0030000000000000005</v>
      </c>
      <c r="X11" s="2">
        <v>0.001443287037037037</v>
      </c>
      <c r="Y11" s="2">
        <v>0.00048495370370370375</v>
      </c>
      <c r="Z11" s="2">
        <f>SUM(T11:Y11)</f>
        <v>0.009983796296296296</v>
      </c>
      <c r="AA11" s="1"/>
      <c r="AB11" s="2">
        <f>SUM(Z11,AA11)</f>
        <v>0.009983796296296296</v>
      </c>
      <c r="AC11" s="44"/>
      <c r="AD11" s="3">
        <f>SUM(P11,Z11)</f>
        <v>0.04636689814814815</v>
      </c>
      <c r="AE11" s="1"/>
      <c r="AF11" s="3">
        <f>SUM(AD11,AE11)</f>
        <v>0.04636689814814815</v>
      </c>
      <c r="AG11" s="2">
        <f t="shared" si="0"/>
        <v>0.002561342592592601</v>
      </c>
      <c r="AH11" s="2">
        <f t="shared" si="1"/>
        <v>0.0001516203703703714</v>
      </c>
      <c r="AI11" s="26">
        <f>S11</f>
        <v>0</v>
      </c>
      <c r="AJ11" s="26">
        <f>AC11</f>
        <v>0</v>
      </c>
      <c r="AK11" s="26">
        <v>2.4</v>
      </c>
      <c r="AL11" s="26">
        <f>SUM(AI11:AK11)</f>
        <v>2.4</v>
      </c>
    </row>
    <row r="12" spans="1:38" s="27" customFormat="1" ht="19.5" customHeight="1">
      <c r="A12" s="10">
        <v>8</v>
      </c>
      <c r="B12" s="10">
        <v>8</v>
      </c>
      <c r="C12" s="11">
        <v>13</v>
      </c>
      <c r="D12" s="8" t="s">
        <v>77</v>
      </c>
      <c r="E12" s="6" t="s">
        <v>78</v>
      </c>
      <c r="F12" s="9" t="s">
        <v>79</v>
      </c>
      <c r="G12" s="12" t="s">
        <v>44</v>
      </c>
      <c r="H12" s="2">
        <v>0.004719907407407408</v>
      </c>
      <c r="I12" s="2">
        <v>0.008657407407407407</v>
      </c>
      <c r="J12" s="2">
        <v>0.004608796296296297</v>
      </c>
      <c r="K12" s="2">
        <v>0.00487037037037037</v>
      </c>
      <c r="L12" s="2">
        <v>0.0089375</v>
      </c>
      <c r="M12" s="2">
        <v>0.004837962962962963</v>
      </c>
      <c r="N12" s="2">
        <v>0.00034606481481481484</v>
      </c>
      <c r="O12" s="2">
        <v>0.00034606481481481484</v>
      </c>
      <c r="P12" s="2">
        <f>SUM(H12:O12)</f>
        <v>0.03732407407407407</v>
      </c>
      <c r="Q12" s="1"/>
      <c r="R12" s="2">
        <f>SUM(P12,Q12)</f>
        <v>0.03732407407407407</v>
      </c>
      <c r="S12" s="44"/>
      <c r="T12" s="2">
        <v>0.003081018518518518</v>
      </c>
      <c r="U12" s="2">
        <v>0.0014814814814814814</v>
      </c>
      <c r="V12" s="2">
        <v>0.00048032407407407404</v>
      </c>
      <c r="W12" s="2">
        <v>0.003079861111111111</v>
      </c>
      <c r="X12" s="2">
        <v>0.0015567129629629629</v>
      </c>
      <c r="Y12" s="2">
        <v>0.0004918981481481482</v>
      </c>
      <c r="Z12" s="2">
        <f>SUM(T12:Y12)</f>
        <v>0.010171296296296295</v>
      </c>
      <c r="AA12" s="1"/>
      <c r="AB12" s="2">
        <f>SUM(Z12,AA12)</f>
        <v>0.010171296296296295</v>
      </c>
      <c r="AC12" s="44"/>
      <c r="AD12" s="3">
        <f>SUM(P12,Z12)</f>
        <v>0.04749537037037037</v>
      </c>
      <c r="AE12" s="1"/>
      <c r="AF12" s="3">
        <f>SUM(AD12,AE12)</f>
        <v>0.04749537037037037</v>
      </c>
      <c r="AG12" s="2">
        <f t="shared" si="0"/>
        <v>0.0036898148148148194</v>
      </c>
      <c r="AH12" s="2">
        <f t="shared" si="1"/>
        <v>0.0011284722222222182</v>
      </c>
      <c r="AI12" s="26">
        <f>S12</f>
        <v>0</v>
      </c>
      <c r="AJ12" s="26">
        <f>AC12</f>
        <v>0</v>
      </c>
      <c r="AK12" s="26">
        <v>1.2</v>
      </c>
      <c r="AL12" s="26">
        <f>SUM(AI12:AK12)</f>
        <v>1.2</v>
      </c>
    </row>
    <row r="13" spans="1:38" s="27" customFormat="1" ht="19.5" customHeight="1">
      <c r="A13" s="10">
        <v>9</v>
      </c>
      <c r="B13" s="10">
        <v>9</v>
      </c>
      <c r="C13" s="11">
        <v>9</v>
      </c>
      <c r="D13" s="5" t="s">
        <v>66</v>
      </c>
      <c r="E13" s="6" t="s">
        <v>67</v>
      </c>
      <c r="F13" s="7" t="s">
        <v>68</v>
      </c>
      <c r="G13" s="12" t="s">
        <v>44</v>
      </c>
      <c r="H13" s="2">
        <v>0.004850694444444445</v>
      </c>
      <c r="I13" s="2">
        <v>0.008983796296296297</v>
      </c>
      <c r="J13" s="2">
        <v>0.004753472222222222</v>
      </c>
      <c r="K13" s="2">
        <v>0.004768518518518518</v>
      </c>
      <c r="L13" s="2">
        <v>0.008763888888888889</v>
      </c>
      <c r="M13" s="2">
        <v>0.0047233796296296295</v>
      </c>
      <c r="N13" s="2">
        <v>0.00034722222222222224</v>
      </c>
      <c r="O13" s="2">
        <v>0.0003634259259259259</v>
      </c>
      <c r="P13" s="2">
        <f>SUM(H13:O13)</f>
        <v>0.03755439814814814</v>
      </c>
      <c r="Q13" s="1">
        <v>0.00011574074074074073</v>
      </c>
      <c r="R13" s="2">
        <f>SUM(P13,Q13)</f>
        <v>0.037670138888888885</v>
      </c>
      <c r="S13" s="44"/>
      <c r="T13" s="2">
        <v>0.003017361111111111</v>
      </c>
      <c r="U13" s="2">
        <v>0.0014675925925925926</v>
      </c>
      <c r="V13" s="2">
        <v>0.00048263888888888895</v>
      </c>
      <c r="W13" s="2">
        <v>0.002967592592592593</v>
      </c>
      <c r="X13" s="2">
        <v>0.0014791666666666666</v>
      </c>
      <c r="Y13" s="2">
        <v>0.00047453703703703704</v>
      </c>
      <c r="Z13" s="2">
        <f>SUM(T13:Y13)</f>
        <v>0.00988888888888889</v>
      </c>
      <c r="AA13" s="1"/>
      <c r="AB13" s="2">
        <f>SUM(Z13,AA13)</f>
        <v>0.00988888888888889</v>
      </c>
      <c r="AC13" s="44"/>
      <c r="AD13" s="3">
        <f>SUM(P13,Z13)</f>
        <v>0.047443287037037034</v>
      </c>
      <c r="AE13" s="1">
        <f>SUM(Q13,AA13)</f>
        <v>0.00011574074074074073</v>
      </c>
      <c r="AF13" s="3">
        <f>SUM(AD13,AE13)</f>
        <v>0.047559027777777776</v>
      </c>
      <c r="AG13" s="2">
        <f t="shared" si="0"/>
        <v>0.0037534722222222275</v>
      </c>
      <c r="AH13" s="2">
        <f t="shared" si="1"/>
        <v>6.36574074074081E-05</v>
      </c>
      <c r="AI13" s="26">
        <f>S13</f>
        <v>0</v>
      </c>
      <c r="AJ13" s="26">
        <f>AC13</f>
        <v>0</v>
      </c>
      <c r="AK13" s="26"/>
      <c r="AL13" s="26">
        <f>SUM(AI13:AK13)</f>
        <v>0</v>
      </c>
    </row>
    <row r="14" spans="1:38" s="27" customFormat="1" ht="19.5" customHeight="1">
      <c r="A14" s="10">
        <v>10</v>
      </c>
      <c r="B14" s="10">
        <v>10</v>
      </c>
      <c r="C14" s="11">
        <v>11</v>
      </c>
      <c r="D14" s="5" t="s">
        <v>72</v>
      </c>
      <c r="E14" s="6" t="s">
        <v>73</v>
      </c>
      <c r="F14" s="7" t="s">
        <v>74</v>
      </c>
      <c r="G14" s="12" t="s">
        <v>44</v>
      </c>
      <c r="H14" s="2">
        <v>0.0048171296296296295</v>
      </c>
      <c r="I14" s="2">
        <v>0.00877662037037037</v>
      </c>
      <c r="J14" s="2">
        <v>0.004646990740740741</v>
      </c>
      <c r="K14" s="2">
        <v>0.004752314814814815</v>
      </c>
      <c r="L14" s="2">
        <v>0.009115740740740742</v>
      </c>
      <c r="M14" s="2">
        <v>0.004829861111111111</v>
      </c>
      <c r="N14" s="2">
        <v>0.00035185185185185184</v>
      </c>
      <c r="O14" s="2">
        <v>0.00034375000000000003</v>
      </c>
      <c r="P14" s="2">
        <f>SUM(H14:O14)</f>
        <v>0.03763425925925926</v>
      </c>
      <c r="Q14" s="1"/>
      <c r="R14" s="2">
        <f>SUM(P14,Q14)</f>
        <v>0.03763425925925926</v>
      </c>
      <c r="S14" s="44"/>
      <c r="T14" s="2">
        <v>0.0031932870370370374</v>
      </c>
      <c r="U14" s="2">
        <v>0.0015046296296296294</v>
      </c>
      <c r="V14" s="2">
        <v>0.00048726851851851855</v>
      </c>
      <c r="W14" s="2">
        <v>0.003028935185185185</v>
      </c>
      <c r="X14" s="2">
        <v>0.0015000000000000002</v>
      </c>
      <c r="Y14" s="2">
        <v>0.0004652777777777778</v>
      </c>
      <c r="Z14" s="2">
        <f>SUM(T14:Y14)</f>
        <v>0.01017939814814815</v>
      </c>
      <c r="AA14" s="1"/>
      <c r="AB14" s="2">
        <f>SUM(Z14,AA14)</f>
        <v>0.01017939814814815</v>
      </c>
      <c r="AC14" s="44"/>
      <c r="AD14" s="3">
        <f>SUM(P14,Z14)</f>
        <v>0.04781365740740741</v>
      </c>
      <c r="AE14" s="1"/>
      <c r="AF14" s="3">
        <f>SUM(AD14,AE14)</f>
        <v>0.04781365740740741</v>
      </c>
      <c r="AG14" s="2">
        <f t="shared" si="0"/>
        <v>0.00400810185185186</v>
      </c>
      <c r="AH14" s="2">
        <f t="shared" si="1"/>
        <v>0.0002546296296296324</v>
      </c>
      <c r="AI14" s="26">
        <f>S14</f>
        <v>0</v>
      </c>
      <c r="AJ14" s="26">
        <f>AC14</f>
        <v>0</v>
      </c>
      <c r="AK14" s="26"/>
      <c r="AL14" s="26">
        <f>SUM(AI14:AK14)</f>
        <v>0</v>
      </c>
    </row>
    <row r="15" spans="1:38" s="27" customFormat="1" ht="19.5" customHeight="1">
      <c r="A15" s="10">
        <v>11</v>
      </c>
      <c r="B15" s="10">
        <v>11</v>
      </c>
      <c r="C15" s="11">
        <v>10</v>
      </c>
      <c r="D15" s="8" t="s">
        <v>69</v>
      </c>
      <c r="E15" s="6" t="s">
        <v>70</v>
      </c>
      <c r="F15" s="9" t="s">
        <v>71</v>
      </c>
      <c r="G15" s="12" t="s">
        <v>44</v>
      </c>
      <c r="H15" s="2">
        <v>0.004707175925925926</v>
      </c>
      <c r="I15" s="2">
        <v>0.008792824074074074</v>
      </c>
      <c r="J15" s="2">
        <v>0.004636574074074074</v>
      </c>
      <c r="K15" s="2">
        <v>0.004722222222222222</v>
      </c>
      <c r="L15" s="2">
        <v>0.009453703703703704</v>
      </c>
      <c r="M15" s="2">
        <v>0.004953703703703704</v>
      </c>
      <c r="N15" s="2">
        <v>0.0003564814814814815</v>
      </c>
      <c r="O15" s="2">
        <v>0.00035185185185185184</v>
      </c>
      <c r="P15" s="2">
        <f>SUM(H15:O15)</f>
        <v>0.037974537037037036</v>
      </c>
      <c r="Q15" s="1"/>
      <c r="R15" s="2">
        <f>SUM(P15,Q15)</f>
        <v>0.037974537037037036</v>
      </c>
      <c r="S15" s="44"/>
      <c r="T15" s="2">
        <v>0.0031041666666666665</v>
      </c>
      <c r="U15" s="2">
        <v>0.0014618055555555556</v>
      </c>
      <c r="V15" s="2">
        <v>0.00047453703703703704</v>
      </c>
      <c r="W15" s="2">
        <v>0.0030162037037037037</v>
      </c>
      <c r="X15" s="2">
        <v>0.0014618055555555556</v>
      </c>
      <c r="Y15" s="2">
        <v>0.00046875000000000004</v>
      </c>
      <c r="Z15" s="2">
        <f>SUM(T15:Y15)</f>
        <v>0.00998726851851852</v>
      </c>
      <c r="AA15" s="1"/>
      <c r="AB15" s="2">
        <f>SUM(Z15,AA15)</f>
        <v>0.00998726851851852</v>
      </c>
      <c r="AC15" s="44"/>
      <c r="AD15" s="3">
        <f>SUM(P15,Z15)</f>
        <v>0.047961805555555556</v>
      </c>
      <c r="AE15" s="1"/>
      <c r="AF15" s="3">
        <f>SUM(AD15,AE15)</f>
        <v>0.047961805555555556</v>
      </c>
      <c r="AG15" s="2">
        <f t="shared" si="0"/>
        <v>0.004156250000000007</v>
      </c>
      <c r="AH15" s="2">
        <f t="shared" si="1"/>
        <v>0.00014814814814814725</v>
      </c>
      <c r="AI15" s="26">
        <f>S15</f>
        <v>0</v>
      </c>
      <c r="AJ15" s="26">
        <f>AC15</f>
        <v>0</v>
      </c>
      <c r="AK15" s="26"/>
      <c r="AL15" s="26">
        <f>SUM(AI15:AK15)</f>
        <v>0</v>
      </c>
    </row>
    <row r="16" spans="1:38" s="27" customFormat="1" ht="19.5" customHeight="1">
      <c r="A16" s="10">
        <v>12</v>
      </c>
      <c r="B16" s="10">
        <v>12</v>
      </c>
      <c r="C16" s="11">
        <v>14</v>
      </c>
      <c r="D16" s="8" t="s">
        <v>80</v>
      </c>
      <c r="E16" s="6" t="s">
        <v>81</v>
      </c>
      <c r="F16" s="9" t="s">
        <v>82</v>
      </c>
      <c r="G16" s="12" t="s">
        <v>44</v>
      </c>
      <c r="H16" s="2">
        <v>0.0049259259259259265</v>
      </c>
      <c r="I16" s="2">
        <v>0.008898148148148148</v>
      </c>
      <c r="J16" s="2">
        <v>0.0048020833333333336</v>
      </c>
      <c r="K16" s="2">
        <v>0.004798611111111111</v>
      </c>
      <c r="L16" s="2">
        <v>0.009108796296296297</v>
      </c>
      <c r="M16" s="2">
        <v>0.004978009259259259</v>
      </c>
      <c r="N16" s="2">
        <v>0.00036458333333333335</v>
      </c>
      <c r="O16" s="2">
        <v>0.0003599537037037037</v>
      </c>
      <c r="P16" s="2">
        <f>SUM(H16:O16)</f>
        <v>0.03823611111111112</v>
      </c>
      <c r="Q16" s="1"/>
      <c r="R16" s="2">
        <f>SUM(P16,Q16)</f>
        <v>0.03823611111111112</v>
      </c>
      <c r="S16" s="44"/>
      <c r="T16" s="2">
        <v>0.003101851851851852</v>
      </c>
      <c r="U16" s="2">
        <v>0.0015775462962962963</v>
      </c>
      <c r="V16" s="2">
        <v>0.0004953703703703703</v>
      </c>
      <c r="W16" s="2">
        <v>0.0031238425925925926</v>
      </c>
      <c r="X16" s="2">
        <v>0.001537037037037037</v>
      </c>
      <c r="Y16" s="2">
        <v>0.00047106481481481484</v>
      </c>
      <c r="Z16" s="2">
        <f>SUM(T16:Y16)</f>
        <v>0.010306712962962962</v>
      </c>
      <c r="AA16" s="1"/>
      <c r="AB16" s="2">
        <f>SUM(Z16,AA16)</f>
        <v>0.010306712962962962</v>
      </c>
      <c r="AC16" s="44"/>
      <c r="AD16" s="3">
        <f>SUM(P16,Z16)</f>
        <v>0.04854282407407408</v>
      </c>
      <c r="AE16" s="1"/>
      <c r="AF16" s="3">
        <f>SUM(AD16,AE16)</f>
        <v>0.04854282407407408</v>
      </c>
      <c r="AG16" s="2">
        <f t="shared" si="0"/>
        <v>0.0047372685185185295</v>
      </c>
      <c r="AH16" s="2">
        <f t="shared" si="1"/>
        <v>0.0005810185185185224</v>
      </c>
      <c r="AI16" s="26">
        <f>S16</f>
        <v>0</v>
      </c>
      <c r="AJ16" s="26">
        <f>AC16</f>
        <v>0</v>
      </c>
      <c r="AK16" s="26"/>
      <c r="AL16" s="26">
        <f>SUM(AI16:AK16)</f>
        <v>0</v>
      </c>
    </row>
    <row r="17" spans="1:38" s="27" customFormat="1" ht="19.5" customHeight="1">
      <c r="A17" s="10">
        <v>13</v>
      </c>
      <c r="B17" s="10">
        <v>1</v>
      </c>
      <c r="C17" s="11">
        <v>28</v>
      </c>
      <c r="D17" s="8" t="s">
        <v>123</v>
      </c>
      <c r="E17" s="6" t="s">
        <v>124</v>
      </c>
      <c r="F17" s="9" t="s">
        <v>125</v>
      </c>
      <c r="G17" s="12" t="s">
        <v>126</v>
      </c>
      <c r="H17" s="2">
        <v>0.004854166666666667</v>
      </c>
      <c r="I17" s="2">
        <v>0.009074074074074073</v>
      </c>
      <c r="J17" s="2">
        <v>0.0050335648148148145</v>
      </c>
      <c r="K17" s="2">
        <v>0.00471875</v>
      </c>
      <c r="L17" s="2">
        <v>0.009032407407407407</v>
      </c>
      <c r="M17" s="2">
        <v>0.005137731481481482</v>
      </c>
      <c r="N17" s="2">
        <v>0.00037268518518518526</v>
      </c>
      <c r="O17" s="2">
        <v>0.00038310185185185186</v>
      </c>
      <c r="P17" s="2">
        <f>SUM(H17:O17)</f>
        <v>0.03860648148148148</v>
      </c>
      <c r="Q17" s="1"/>
      <c r="R17" s="2">
        <f>SUM(P17,Q17)</f>
        <v>0.03860648148148148</v>
      </c>
      <c r="S17" s="44">
        <v>3</v>
      </c>
      <c r="T17" s="2">
        <v>0.003259259259259259</v>
      </c>
      <c r="U17" s="2">
        <v>0.0017152777777777776</v>
      </c>
      <c r="V17" s="2">
        <v>0.0005439814814814814</v>
      </c>
      <c r="W17" s="2">
        <v>0.003207175925925926</v>
      </c>
      <c r="X17" s="2">
        <v>0.001736111111111111</v>
      </c>
      <c r="Y17" s="2">
        <v>0.0005497685185185186</v>
      </c>
      <c r="Z17" s="2">
        <f>SUM(T17:Y17)</f>
        <v>0.011011574074074073</v>
      </c>
      <c r="AA17" s="1"/>
      <c r="AB17" s="2">
        <f>SUM(Z17,AA17)</f>
        <v>0.011011574074074073</v>
      </c>
      <c r="AC17" s="44">
        <v>3</v>
      </c>
      <c r="AD17" s="3">
        <f>SUM(P17,Z17)</f>
        <v>0.049618055555555554</v>
      </c>
      <c r="AE17" s="1"/>
      <c r="AF17" s="3">
        <f>SUM(AD17,AE17)</f>
        <v>0.049618055555555554</v>
      </c>
      <c r="AG17" s="2">
        <f t="shared" si="0"/>
        <v>0.005812500000000005</v>
      </c>
      <c r="AH17" s="2">
        <f t="shared" si="1"/>
        <v>0.0010752314814814756</v>
      </c>
      <c r="AI17" s="26">
        <f>S17</f>
        <v>3</v>
      </c>
      <c r="AJ17" s="26">
        <f>AC17</f>
        <v>3</v>
      </c>
      <c r="AK17" s="26">
        <v>12</v>
      </c>
      <c r="AL17" s="26">
        <f>SUM(AI17:AK17)</f>
        <v>18</v>
      </c>
    </row>
    <row r="18" spans="1:38" s="27" customFormat="1" ht="19.5" customHeight="1">
      <c r="A18" s="10">
        <v>14</v>
      </c>
      <c r="B18" s="10">
        <v>1</v>
      </c>
      <c r="C18" s="11">
        <v>20</v>
      </c>
      <c r="D18" s="8" t="s">
        <v>99</v>
      </c>
      <c r="E18" s="6" t="s">
        <v>100</v>
      </c>
      <c r="F18" s="9" t="s">
        <v>101</v>
      </c>
      <c r="G18" s="12" t="s">
        <v>86</v>
      </c>
      <c r="H18" s="2">
        <v>0.0050347222222222225</v>
      </c>
      <c r="I18" s="2">
        <v>0.009233796296296297</v>
      </c>
      <c r="J18" s="2">
        <v>0.00503125</v>
      </c>
      <c r="K18" s="2">
        <v>0.004827546296296296</v>
      </c>
      <c r="L18" s="2">
        <v>0.009700231481481482</v>
      </c>
      <c r="M18" s="2">
        <v>0.005230324074074074</v>
      </c>
      <c r="N18" s="2">
        <v>0.00037847222222222226</v>
      </c>
      <c r="O18" s="2">
        <v>0.00037962962962962956</v>
      </c>
      <c r="P18" s="2">
        <f>SUM(H18:O18)</f>
        <v>0.03981597222222223</v>
      </c>
      <c r="Q18" s="1"/>
      <c r="R18" s="2">
        <f>SUM(P18,Q18)</f>
        <v>0.03981597222222223</v>
      </c>
      <c r="S18" s="44">
        <v>3</v>
      </c>
      <c r="T18" s="2">
        <v>0.003305555555555555</v>
      </c>
      <c r="U18" s="2">
        <v>0.0016828703703703704</v>
      </c>
      <c r="V18" s="2">
        <v>0.0005243055555555555</v>
      </c>
      <c r="W18" s="2">
        <v>0.003212962962962963</v>
      </c>
      <c r="X18" s="2">
        <v>0.0017581018518518518</v>
      </c>
      <c r="Y18" s="2">
        <v>0.0005185185185185185</v>
      </c>
      <c r="Z18" s="2">
        <f>SUM(T18:Y18)</f>
        <v>0.011002314814814815</v>
      </c>
      <c r="AA18" s="1"/>
      <c r="AB18" s="2">
        <f>SUM(Z18,AA18)</f>
        <v>0.011002314814814815</v>
      </c>
      <c r="AC18" s="44"/>
      <c r="AD18" s="3">
        <f>SUM(P18,Z18)</f>
        <v>0.050818287037037044</v>
      </c>
      <c r="AE18" s="1"/>
      <c r="AF18" s="3">
        <f>SUM(AD18,AE18)</f>
        <v>0.050818287037037044</v>
      </c>
      <c r="AG18" s="2">
        <f t="shared" si="0"/>
        <v>0.007012731481481495</v>
      </c>
      <c r="AH18" s="2">
        <f t="shared" si="1"/>
        <v>0.0012002314814814896</v>
      </c>
      <c r="AI18" s="26">
        <f>S18</f>
        <v>3</v>
      </c>
      <c r="AJ18" s="26">
        <f>AC18</f>
        <v>0</v>
      </c>
      <c r="AK18" s="26">
        <v>12</v>
      </c>
      <c r="AL18" s="26">
        <f>SUM(AI18:AK18)</f>
        <v>15</v>
      </c>
    </row>
    <row r="19" spans="1:38" s="27" customFormat="1" ht="19.5" customHeight="1">
      <c r="A19" s="10">
        <v>15</v>
      </c>
      <c r="B19" s="10">
        <v>1</v>
      </c>
      <c r="C19" s="11">
        <v>44</v>
      </c>
      <c r="D19" s="5" t="s">
        <v>173</v>
      </c>
      <c r="E19" s="6" t="s">
        <v>174</v>
      </c>
      <c r="F19" s="7" t="s">
        <v>175</v>
      </c>
      <c r="G19" s="12" t="s">
        <v>176</v>
      </c>
      <c r="H19" s="2">
        <v>0.0051666666666666675</v>
      </c>
      <c r="I19" s="2">
        <v>0.009440972222222222</v>
      </c>
      <c r="J19" s="2">
        <v>0.005194444444444445</v>
      </c>
      <c r="K19" s="2">
        <v>0.004931712962962963</v>
      </c>
      <c r="L19" s="2">
        <v>0.00935300925925926</v>
      </c>
      <c r="M19" s="2">
        <v>0.005313657407407407</v>
      </c>
      <c r="N19" s="2">
        <v>0.00038194444444444446</v>
      </c>
      <c r="O19" s="2">
        <v>0.0003969907407407407</v>
      </c>
      <c r="P19" s="2">
        <f>SUM(H19:O19)</f>
        <v>0.040179398148148145</v>
      </c>
      <c r="Q19" s="1"/>
      <c r="R19" s="2">
        <f>SUM(P19,Q19)</f>
        <v>0.040179398148148145</v>
      </c>
      <c r="S19" s="44">
        <v>2</v>
      </c>
      <c r="T19" s="2">
        <v>0.0033877314814814816</v>
      </c>
      <c r="U19" s="2">
        <v>0.0017233796296296294</v>
      </c>
      <c r="V19" s="2">
        <v>0.0005138888888888889</v>
      </c>
      <c r="W19" s="2">
        <v>0.0033668981481481484</v>
      </c>
      <c r="X19" s="2">
        <v>0.0017881944444444447</v>
      </c>
      <c r="Y19" s="2">
        <v>0.000542824074074074</v>
      </c>
      <c r="Z19" s="2">
        <f>SUM(T19:Y19)</f>
        <v>0.011322916666666667</v>
      </c>
      <c r="AA19" s="1"/>
      <c r="AB19" s="2">
        <f>SUM(Z19,AA19)</f>
        <v>0.011322916666666667</v>
      </c>
      <c r="AC19" s="44">
        <v>3</v>
      </c>
      <c r="AD19" s="3">
        <f>SUM(P19,Z19)</f>
        <v>0.05150231481481481</v>
      </c>
      <c r="AE19" s="1"/>
      <c r="AF19" s="3">
        <f>SUM(AD19,AE19)</f>
        <v>0.05150231481481481</v>
      </c>
      <c r="AG19" s="2">
        <f t="shared" si="0"/>
        <v>0.007696759259259264</v>
      </c>
      <c r="AH19" s="2">
        <f t="shared" si="1"/>
        <v>0.0006840277777777695</v>
      </c>
      <c r="AI19" s="26">
        <f>S19</f>
        <v>2</v>
      </c>
      <c r="AJ19" s="26">
        <f>AC19</f>
        <v>3</v>
      </c>
      <c r="AK19" s="26">
        <v>12</v>
      </c>
      <c r="AL19" s="26">
        <f>SUM(AI19:AK19)</f>
        <v>17</v>
      </c>
    </row>
    <row r="20" spans="1:38" s="27" customFormat="1" ht="19.5" customHeight="1">
      <c r="A20" s="10">
        <v>16</v>
      </c>
      <c r="B20" s="10">
        <v>2</v>
      </c>
      <c r="C20" s="11">
        <v>45</v>
      </c>
      <c r="D20" s="5" t="s">
        <v>177</v>
      </c>
      <c r="E20" s="6" t="s">
        <v>178</v>
      </c>
      <c r="F20" s="7" t="s">
        <v>179</v>
      </c>
      <c r="G20" s="12" t="s">
        <v>176</v>
      </c>
      <c r="H20" s="2">
        <v>0.0049097222222222224</v>
      </c>
      <c r="I20" s="2">
        <v>0.009430555555555555</v>
      </c>
      <c r="J20" s="2">
        <v>0.0051967592592592595</v>
      </c>
      <c r="K20" s="2">
        <v>0.004952546296296296</v>
      </c>
      <c r="L20" s="2">
        <v>0.009359953703703704</v>
      </c>
      <c r="M20" s="2">
        <v>0.005332175925925927</v>
      </c>
      <c r="N20" s="2">
        <v>0.0003946759259259259</v>
      </c>
      <c r="O20" s="2">
        <v>0.0005254629629629629</v>
      </c>
      <c r="P20" s="2">
        <f>SUM(H20:O20)</f>
        <v>0.040101851851851854</v>
      </c>
      <c r="Q20" s="1"/>
      <c r="R20" s="2">
        <f>SUM(P20,Q20)</f>
        <v>0.040101851851851854</v>
      </c>
      <c r="S20" s="44">
        <v>3</v>
      </c>
      <c r="T20" s="2">
        <v>0.003383101851851851</v>
      </c>
      <c r="U20" s="2">
        <v>0.0018402777777777777</v>
      </c>
      <c r="V20" s="2">
        <v>0.0005787037037037038</v>
      </c>
      <c r="W20" s="2">
        <v>0.003325231481481481</v>
      </c>
      <c r="X20" s="2">
        <v>0.0019004629629629632</v>
      </c>
      <c r="Y20" s="2">
        <v>0.0005810185185185186</v>
      </c>
      <c r="Z20" s="2">
        <f>SUM(T20:Y20)</f>
        <v>0.011608796296296296</v>
      </c>
      <c r="AA20" s="1"/>
      <c r="AB20" s="2">
        <f>SUM(Z20,AA20)</f>
        <v>0.011608796296296296</v>
      </c>
      <c r="AC20" s="44">
        <v>2</v>
      </c>
      <c r="AD20" s="3">
        <f>SUM(P20,Z20)</f>
        <v>0.05171064814814815</v>
      </c>
      <c r="AE20" s="1"/>
      <c r="AF20" s="3">
        <f>SUM(AD20,AE20)</f>
        <v>0.05171064814814815</v>
      </c>
      <c r="AG20" s="2">
        <f t="shared" si="0"/>
        <v>0.007905092592592602</v>
      </c>
      <c r="AH20" s="2">
        <f t="shared" si="1"/>
        <v>0.00020833333333333814</v>
      </c>
      <c r="AI20" s="26">
        <f>S20</f>
        <v>3</v>
      </c>
      <c r="AJ20" s="26">
        <f>AC20</f>
        <v>2</v>
      </c>
      <c r="AK20" s="26">
        <v>9.6</v>
      </c>
      <c r="AL20" s="26">
        <f>SUM(AI20:AK20)</f>
        <v>14.6</v>
      </c>
    </row>
    <row r="21" spans="1:38" s="27" customFormat="1" ht="19.5" customHeight="1">
      <c r="A21" s="10">
        <v>17</v>
      </c>
      <c r="B21" s="10">
        <v>2</v>
      </c>
      <c r="C21" s="11">
        <v>31</v>
      </c>
      <c r="D21" s="8" t="s">
        <v>133</v>
      </c>
      <c r="E21" s="6" t="s">
        <v>134</v>
      </c>
      <c r="F21" s="9" t="s">
        <v>135</v>
      </c>
      <c r="G21" s="12" t="s">
        <v>126</v>
      </c>
      <c r="H21" s="2">
        <v>0.004826388888888889</v>
      </c>
      <c r="I21" s="2">
        <v>0.00939699074074074</v>
      </c>
      <c r="J21" s="2">
        <v>0.0051817129629629635</v>
      </c>
      <c r="K21" s="2">
        <v>0.00491087962962963</v>
      </c>
      <c r="L21" s="2">
        <v>0.009640046296296296</v>
      </c>
      <c r="M21" s="2">
        <v>0.005342592592592592</v>
      </c>
      <c r="N21" s="2">
        <v>0.00038194444444444446</v>
      </c>
      <c r="O21" s="2">
        <v>0.00037847222222222226</v>
      </c>
      <c r="P21" s="2">
        <f>SUM(H21:O21)</f>
        <v>0.04005902777777778</v>
      </c>
      <c r="Q21" s="1"/>
      <c r="R21" s="2">
        <f>SUM(P21,Q21)</f>
        <v>0.04005902777777778</v>
      </c>
      <c r="S21" s="44">
        <v>1</v>
      </c>
      <c r="T21" s="2">
        <v>0.0033020833333333335</v>
      </c>
      <c r="U21" s="2">
        <v>0.0017824074074074072</v>
      </c>
      <c r="V21" s="2">
        <v>0.000556712962962963</v>
      </c>
      <c r="W21" s="2">
        <v>0.003268518518518519</v>
      </c>
      <c r="X21" s="2">
        <v>0.001814814814814815</v>
      </c>
      <c r="Y21" s="2">
        <v>0.0005625000000000001</v>
      </c>
      <c r="Z21" s="2">
        <f>SUM(T21:Y21)</f>
        <v>0.011287037037037038</v>
      </c>
      <c r="AA21" s="1">
        <v>0.0004629629629629629</v>
      </c>
      <c r="AB21" s="2">
        <f>SUM(Z21,AA21)</f>
        <v>0.011750000000000002</v>
      </c>
      <c r="AC21" s="44"/>
      <c r="AD21" s="3">
        <f>SUM(P21,Z21)</f>
        <v>0.05134606481481482</v>
      </c>
      <c r="AE21" s="1">
        <f>SUM(Q21,AA21)</f>
        <v>0.0004629629629629629</v>
      </c>
      <c r="AF21" s="3">
        <f>SUM(AD21,AE21)</f>
        <v>0.05180902777777778</v>
      </c>
      <c r="AG21" s="2">
        <f t="shared" si="0"/>
        <v>0.008003472222222231</v>
      </c>
      <c r="AH21" s="2">
        <f t="shared" si="1"/>
        <v>9.837962962962882E-05</v>
      </c>
      <c r="AI21" s="26">
        <f>S21</f>
        <v>1</v>
      </c>
      <c r="AJ21" s="26">
        <f>AC21</f>
        <v>0</v>
      </c>
      <c r="AK21" s="26">
        <v>9.6</v>
      </c>
      <c r="AL21" s="26">
        <f>SUM(AI21:AK21)</f>
        <v>10.6</v>
      </c>
    </row>
    <row r="22" spans="1:38" s="27" customFormat="1" ht="19.5" customHeight="1">
      <c r="A22" s="10">
        <v>18</v>
      </c>
      <c r="B22" s="10">
        <v>2</v>
      </c>
      <c r="C22" s="11">
        <v>25</v>
      </c>
      <c r="D22" s="5" t="s">
        <v>114</v>
      </c>
      <c r="E22" s="6" t="s">
        <v>115</v>
      </c>
      <c r="F22" s="7" t="s">
        <v>116</v>
      </c>
      <c r="G22" s="12" t="s">
        <v>86</v>
      </c>
      <c r="H22" s="2">
        <v>0.004878472222222222</v>
      </c>
      <c r="I22" s="2">
        <v>0.009390046296296296</v>
      </c>
      <c r="J22" s="2">
        <v>0.005127314814814815</v>
      </c>
      <c r="K22" s="2">
        <v>0.004908564814814814</v>
      </c>
      <c r="L22" s="2">
        <v>0.009674768518518518</v>
      </c>
      <c r="M22" s="2">
        <v>0.005373842592592592</v>
      </c>
      <c r="N22" s="2">
        <v>0.00038310185185185186</v>
      </c>
      <c r="O22" s="2">
        <v>0.00039236111111111107</v>
      </c>
      <c r="P22" s="2">
        <f>SUM(H22:O22)</f>
        <v>0.04012847222222222</v>
      </c>
      <c r="Q22" s="1"/>
      <c r="R22" s="2">
        <f>SUM(P22,Q22)</f>
        <v>0.04012847222222222</v>
      </c>
      <c r="S22" s="44">
        <v>2</v>
      </c>
      <c r="T22" s="2">
        <v>0.003430555555555555</v>
      </c>
      <c r="U22" s="2">
        <v>0.0017893518518518519</v>
      </c>
      <c r="V22" s="2">
        <v>0.0005636574074074075</v>
      </c>
      <c r="W22" s="2">
        <v>0.003467592592592593</v>
      </c>
      <c r="X22" s="2">
        <v>0.0018912037037037038</v>
      </c>
      <c r="Y22" s="2">
        <v>0.0005821759259259259</v>
      </c>
      <c r="Z22" s="2">
        <f>SUM(T22:Y22)</f>
        <v>0.011724537037037037</v>
      </c>
      <c r="AA22" s="1"/>
      <c r="AB22" s="2">
        <f>SUM(Z22,AA22)</f>
        <v>0.011724537037037037</v>
      </c>
      <c r="AC22" s="44"/>
      <c r="AD22" s="3">
        <f>SUM(P22,Z22)</f>
        <v>0.05185300925925926</v>
      </c>
      <c r="AE22" s="1"/>
      <c r="AF22" s="3">
        <f>SUM(AD22,AE22)</f>
        <v>0.05185300925925926</v>
      </c>
      <c r="AG22" s="2">
        <f t="shared" si="0"/>
        <v>0.00804745370370371</v>
      </c>
      <c r="AH22" s="2">
        <f t="shared" si="1"/>
        <v>4.398148148147818E-05</v>
      </c>
      <c r="AI22" s="26">
        <f>S22</f>
        <v>2</v>
      </c>
      <c r="AJ22" s="26">
        <f>AC22</f>
        <v>0</v>
      </c>
      <c r="AK22" s="26">
        <v>9.6</v>
      </c>
      <c r="AL22" s="26">
        <f>SUM(AI22:AK22)</f>
        <v>11.6</v>
      </c>
    </row>
    <row r="23" spans="1:38" s="27" customFormat="1" ht="19.5" customHeight="1">
      <c r="A23" s="10">
        <v>19</v>
      </c>
      <c r="B23" s="10">
        <v>3</v>
      </c>
      <c r="C23" s="11">
        <v>37</v>
      </c>
      <c r="D23" s="5" t="s">
        <v>151</v>
      </c>
      <c r="E23" s="6" t="s">
        <v>152</v>
      </c>
      <c r="F23" s="7" t="s">
        <v>153</v>
      </c>
      <c r="G23" s="12" t="s">
        <v>126</v>
      </c>
      <c r="H23" s="2">
        <v>0.0052129629629629635</v>
      </c>
      <c r="I23" s="2">
        <v>0.009375</v>
      </c>
      <c r="J23" s="2">
        <v>0.005199074074074074</v>
      </c>
      <c r="K23" s="2">
        <v>0.004962962962962963</v>
      </c>
      <c r="L23" s="2">
        <v>0.009542824074074073</v>
      </c>
      <c r="M23" s="2">
        <v>0.0054363425925925924</v>
      </c>
      <c r="N23" s="2">
        <v>0.0004085648148148148</v>
      </c>
      <c r="O23" s="2">
        <v>0.00038194444444444446</v>
      </c>
      <c r="P23" s="2">
        <f>SUM(H23:O23)</f>
        <v>0.04051967592592592</v>
      </c>
      <c r="Q23" s="1"/>
      <c r="R23" s="2">
        <f>SUM(P23,Q23)</f>
        <v>0.04051967592592592</v>
      </c>
      <c r="S23" s="44"/>
      <c r="T23" s="2">
        <v>0.0034641203703703704</v>
      </c>
      <c r="U23" s="2">
        <v>0.0017835648148148149</v>
      </c>
      <c r="V23" s="2">
        <v>0.00053125</v>
      </c>
      <c r="W23" s="2">
        <v>0.0033182870370370367</v>
      </c>
      <c r="X23" s="2">
        <v>0.00184375</v>
      </c>
      <c r="Y23" s="2">
        <v>0.0005497685185185186</v>
      </c>
      <c r="Z23" s="2">
        <f>SUM(T23:Y23)</f>
        <v>0.01149074074074074</v>
      </c>
      <c r="AA23" s="1"/>
      <c r="AB23" s="2">
        <f>SUM(Z23,AA23)</f>
        <v>0.01149074074074074</v>
      </c>
      <c r="AC23" s="44">
        <v>2</v>
      </c>
      <c r="AD23" s="3">
        <f>SUM(P23,Z23)</f>
        <v>0.052010416666666656</v>
      </c>
      <c r="AE23" s="1"/>
      <c r="AF23" s="3">
        <f>SUM(AD23,AE23)</f>
        <v>0.052010416666666656</v>
      </c>
      <c r="AG23" s="2">
        <f t="shared" si="0"/>
        <v>0.008204861111111107</v>
      </c>
      <c r="AH23" s="2">
        <f t="shared" si="1"/>
        <v>0.00015740740740739778</v>
      </c>
      <c r="AI23" s="26">
        <f>S23</f>
        <v>0</v>
      </c>
      <c r="AJ23" s="26">
        <f>AC23</f>
        <v>2</v>
      </c>
      <c r="AK23" s="26">
        <v>7.2</v>
      </c>
      <c r="AL23" s="26">
        <f>SUM(AI23:AK23)</f>
        <v>9.2</v>
      </c>
    </row>
    <row r="24" spans="1:38" s="27" customFormat="1" ht="19.5" customHeight="1">
      <c r="A24" s="10">
        <v>20</v>
      </c>
      <c r="B24" s="10">
        <v>1</v>
      </c>
      <c r="C24" s="11">
        <v>40</v>
      </c>
      <c r="D24" s="5" t="s">
        <v>161</v>
      </c>
      <c r="E24" s="6" t="s">
        <v>162</v>
      </c>
      <c r="F24" s="9" t="s">
        <v>163</v>
      </c>
      <c r="G24" s="12" t="s">
        <v>160</v>
      </c>
      <c r="H24" s="2">
        <v>0.005012731481481482</v>
      </c>
      <c r="I24" s="2">
        <v>0.0096875</v>
      </c>
      <c r="J24" s="2">
        <v>0.005184027777777778</v>
      </c>
      <c r="K24" s="2">
        <v>0.005092592592592592</v>
      </c>
      <c r="L24" s="2">
        <v>0.009744212962962963</v>
      </c>
      <c r="M24" s="2">
        <v>0.005378472222222222</v>
      </c>
      <c r="N24" s="2">
        <v>0.0003958333333333334</v>
      </c>
      <c r="O24" s="2">
        <v>0.00037268518518518526</v>
      </c>
      <c r="P24" s="2">
        <f>SUM(H24:O24)</f>
        <v>0.04086805555555555</v>
      </c>
      <c r="Q24" s="1"/>
      <c r="R24" s="2">
        <f>SUM(P24,Q24)</f>
        <v>0.04086805555555555</v>
      </c>
      <c r="S24" s="44">
        <v>3</v>
      </c>
      <c r="T24" s="2">
        <v>0.0034861111111111104</v>
      </c>
      <c r="U24" s="2">
        <v>0.0016805555555555556</v>
      </c>
      <c r="V24" s="2">
        <v>0.0005798611111111112</v>
      </c>
      <c r="W24" s="2">
        <v>0.003491898148148148</v>
      </c>
      <c r="X24" s="2">
        <v>0.0017546296296296296</v>
      </c>
      <c r="Y24" s="2">
        <v>0.0005717592592592593</v>
      </c>
      <c r="Z24" s="2">
        <f>SUM(T24:Y24)</f>
        <v>0.011564814814814814</v>
      </c>
      <c r="AA24" s="1"/>
      <c r="AB24" s="2">
        <f>SUM(Z24,AA24)</f>
        <v>0.011564814814814814</v>
      </c>
      <c r="AC24" s="44">
        <v>3</v>
      </c>
      <c r="AD24" s="3">
        <f>SUM(P24,Z24)</f>
        <v>0.052432870370370366</v>
      </c>
      <c r="AE24" s="1"/>
      <c r="AF24" s="3">
        <f>SUM(AD24,AE24)</f>
        <v>0.052432870370370366</v>
      </c>
      <c r="AG24" s="2">
        <f t="shared" si="0"/>
        <v>0.008627314814814817</v>
      </c>
      <c r="AH24" s="2">
        <f t="shared" si="1"/>
        <v>0.0004224537037037096</v>
      </c>
      <c r="AI24" s="26">
        <f>S24</f>
        <v>3</v>
      </c>
      <c r="AJ24" s="26">
        <f>AC24</f>
        <v>3</v>
      </c>
      <c r="AK24" s="26">
        <v>12</v>
      </c>
      <c r="AL24" s="26">
        <f>SUM(AI24:AK24)</f>
        <v>18</v>
      </c>
    </row>
    <row r="25" spans="1:38" s="27" customFormat="1" ht="19.5" customHeight="1">
      <c r="A25" s="10">
        <v>21</v>
      </c>
      <c r="B25" s="10">
        <v>4</v>
      </c>
      <c r="C25" s="11">
        <v>33</v>
      </c>
      <c r="D25" s="5" t="s">
        <v>139</v>
      </c>
      <c r="E25" s="6" t="s">
        <v>140</v>
      </c>
      <c r="F25" s="7" t="s">
        <v>141</v>
      </c>
      <c r="G25" s="12" t="s">
        <v>126</v>
      </c>
      <c r="H25" s="2">
        <v>0.0049791666666666665</v>
      </c>
      <c r="I25" s="2">
        <v>0.009708333333333334</v>
      </c>
      <c r="J25" s="2">
        <v>0.005179398148148147</v>
      </c>
      <c r="K25" s="2">
        <v>0.005015046296296296</v>
      </c>
      <c r="L25" s="2">
        <v>0.009805555555555555</v>
      </c>
      <c r="M25" s="2">
        <v>0.005466435185185185</v>
      </c>
      <c r="N25" s="2">
        <v>0.0004062500000000001</v>
      </c>
      <c r="O25" s="2">
        <v>0.0004027777777777777</v>
      </c>
      <c r="P25" s="2">
        <f>SUM(H25:O25)</f>
        <v>0.04096296296296296</v>
      </c>
      <c r="Q25" s="1"/>
      <c r="R25" s="2">
        <f>SUM(P25,Q25)</f>
        <v>0.04096296296296296</v>
      </c>
      <c r="S25" s="44"/>
      <c r="T25" s="2">
        <v>0.003482638888888889</v>
      </c>
      <c r="U25" s="2">
        <v>0.0018101851851851849</v>
      </c>
      <c r="V25" s="2">
        <v>0.0005821759259259259</v>
      </c>
      <c r="W25" s="2">
        <v>0.003476851851851852</v>
      </c>
      <c r="X25" s="2">
        <v>0.001869212962962963</v>
      </c>
      <c r="Y25" s="2">
        <v>0.0006018518518518519</v>
      </c>
      <c r="Z25" s="2">
        <f>SUM(T25:Y25)</f>
        <v>0.011822916666666667</v>
      </c>
      <c r="AA25" s="1"/>
      <c r="AB25" s="2">
        <f>SUM(Z25,AA25)</f>
        <v>0.011822916666666667</v>
      </c>
      <c r="AC25" s="44"/>
      <c r="AD25" s="3">
        <f>SUM(P25,Z25)</f>
        <v>0.05278587962962963</v>
      </c>
      <c r="AE25" s="1"/>
      <c r="AF25" s="3">
        <f>SUM(AD25,AE25)</f>
        <v>0.05278587962962963</v>
      </c>
      <c r="AG25" s="2">
        <f t="shared" si="0"/>
        <v>0.008980324074074078</v>
      </c>
      <c r="AH25" s="2">
        <f t="shared" si="1"/>
        <v>0.00035300925925926124</v>
      </c>
      <c r="AI25" s="26">
        <f>S25</f>
        <v>0</v>
      </c>
      <c r="AJ25" s="26">
        <f>AC25</f>
        <v>0</v>
      </c>
      <c r="AK25" s="26">
        <v>6</v>
      </c>
      <c r="AL25" s="26">
        <f>SUM(AI25:AK25)</f>
        <v>6</v>
      </c>
    </row>
    <row r="26" spans="1:38" s="27" customFormat="1" ht="19.5" customHeight="1">
      <c r="A26" s="10">
        <v>22</v>
      </c>
      <c r="B26" s="10">
        <v>3</v>
      </c>
      <c r="C26" s="11">
        <v>27</v>
      </c>
      <c r="D26" s="5" t="s">
        <v>120</v>
      </c>
      <c r="E26" s="6" t="s">
        <v>121</v>
      </c>
      <c r="F26" s="7" t="s">
        <v>122</v>
      </c>
      <c r="G26" s="12" t="s">
        <v>86</v>
      </c>
      <c r="H26" s="2">
        <v>0.0050648148148148145</v>
      </c>
      <c r="I26" s="2">
        <v>0.009622685185185186</v>
      </c>
      <c r="J26" s="2">
        <v>0.005290509259259259</v>
      </c>
      <c r="K26" s="2">
        <v>0.005005787037037037</v>
      </c>
      <c r="L26" s="2">
        <v>0.009525462962962963</v>
      </c>
      <c r="M26" s="2">
        <v>0.005444444444444444</v>
      </c>
      <c r="N26" s="2">
        <v>0.00037152777777777775</v>
      </c>
      <c r="O26" s="2">
        <v>0.00037499999999999995</v>
      </c>
      <c r="P26" s="2">
        <f>SUM(H26:O26)</f>
        <v>0.04070023148148148</v>
      </c>
      <c r="Q26" s="1"/>
      <c r="R26" s="2">
        <f>SUM(P26,Q26)</f>
        <v>0.04070023148148148</v>
      </c>
      <c r="S26" s="44">
        <v>1</v>
      </c>
      <c r="T26" s="2">
        <v>0.003826388888888889</v>
      </c>
      <c r="U26" s="2">
        <v>0.001939814814814815</v>
      </c>
      <c r="V26" s="2">
        <v>0.0005868055555555556</v>
      </c>
      <c r="W26" s="2">
        <v>0.003616898148148148</v>
      </c>
      <c r="X26" s="2">
        <v>0.0018090277777777777</v>
      </c>
      <c r="Y26" s="2">
        <v>0.0005717592592592593</v>
      </c>
      <c r="Z26" s="2">
        <f>SUM(T26:Y26)</f>
        <v>0.012350694444444445</v>
      </c>
      <c r="AA26" s="1"/>
      <c r="AB26" s="2">
        <f>SUM(Z26,AA26)</f>
        <v>0.012350694444444445</v>
      </c>
      <c r="AC26" s="44"/>
      <c r="AD26" s="3">
        <f>SUM(P26,Z26)</f>
        <v>0.05305092592592593</v>
      </c>
      <c r="AE26" s="1"/>
      <c r="AF26" s="3">
        <f>SUM(AD26,AE26)</f>
        <v>0.05305092592592593</v>
      </c>
      <c r="AG26" s="2">
        <f t="shared" si="0"/>
        <v>0.009245370370370383</v>
      </c>
      <c r="AH26" s="2">
        <f t="shared" si="1"/>
        <v>0.0002650462962963049</v>
      </c>
      <c r="AI26" s="26">
        <f>S26</f>
        <v>1</v>
      </c>
      <c r="AJ26" s="26">
        <f>AC26</f>
        <v>0</v>
      </c>
      <c r="AK26" s="26">
        <v>7.2</v>
      </c>
      <c r="AL26" s="26">
        <f>SUM(AI26:AK26)</f>
        <v>8.2</v>
      </c>
    </row>
    <row r="27" spans="1:38" s="27" customFormat="1" ht="19.5" customHeight="1">
      <c r="A27" s="10">
        <v>23</v>
      </c>
      <c r="B27" s="10">
        <v>2</v>
      </c>
      <c r="C27" s="11">
        <v>39</v>
      </c>
      <c r="D27" s="8" t="s">
        <v>157</v>
      </c>
      <c r="E27" s="6" t="s">
        <v>158</v>
      </c>
      <c r="F27" s="9" t="s">
        <v>159</v>
      </c>
      <c r="G27" s="12" t="s">
        <v>160</v>
      </c>
      <c r="H27" s="2">
        <v>0.004993055555555555</v>
      </c>
      <c r="I27" s="2">
        <v>0.009634259259259259</v>
      </c>
      <c r="J27" s="2">
        <v>0.005318287037037037</v>
      </c>
      <c r="K27" s="2">
        <v>0.005069444444444444</v>
      </c>
      <c r="L27" s="2">
        <v>0.010244212962962964</v>
      </c>
      <c r="M27" s="2">
        <v>0.005475694444444444</v>
      </c>
      <c r="N27" s="2">
        <v>0.00037615740740740735</v>
      </c>
      <c r="O27" s="2">
        <v>0.00038310185185185186</v>
      </c>
      <c r="P27" s="2">
        <f>SUM(H27:O27)</f>
        <v>0.04149421296296296</v>
      </c>
      <c r="Q27" s="1"/>
      <c r="R27" s="2">
        <f>SUM(P27,Q27)</f>
        <v>0.04149421296296296</v>
      </c>
      <c r="S27" s="44">
        <v>2</v>
      </c>
      <c r="T27" s="2">
        <v>0.003392361111111111</v>
      </c>
      <c r="U27" s="2">
        <v>0.0018472222222222223</v>
      </c>
      <c r="V27" s="2">
        <v>0.0006539351851851852</v>
      </c>
      <c r="W27" s="2">
        <v>0.0033958333333333327</v>
      </c>
      <c r="X27" s="2">
        <v>0.0018541666666666665</v>
      </c>
      <c r="Y27" s="2">
        <v>0.0005856481481481482</v>
      </c>
      <c r="Z27" s="2">
        <f>SUM(T27:Y27)</f>
        <v>0.011729166666666667</v>
      </c>
      <c r="AA27" s="1"/>
      <c r="AB27" s="2">
        <f>SUM(Z27,AA27)</f>
        <v>0.011729166666666667</v>
      </c>
      <c r="AC27" s="44">
        <v>2</v>
      </c>
      <c r="AD27" s="3">
        <f>SUM(P27,Z27)</f>
        <v>0.05322337962962963</v>
      </c>
      <c r="AE27" s="1"/>
      <c r="AF27" s="3">
        <f>SUM(AD27,AE27)</f>
        <v>0.05322337962962963</v>
      </c>
      <c r="AG27" s="2">
        <f t="shared" si="0"/>
        <v>0.009417824074074078</v>
      </c>
      <c r="AH27" s="2">
        <f t="shared" si="1"/>
        <v>0.0001724537037036955</v>
      </c>
      <c r="AI27" s="26">
        <f>S27</f>
        <v>2</v>
      </c>
      <c r="AJ27" s="26">
        <f>AC27</f>
        <v>2</v>
      </c>
      <c r="AK27" s="26">
        <v>9.6</v>
      </c>
      <c r="AL27" s="26">
        <f>SUM(AI27:AK27)</f>
        <v>13.6</v>
      </c>
    </row>
    <row r="28" spans="1:38" s="27" customFormat="1" ht="19.5" customHeight="1">
      <c r="A28" s="10" t="s">
        <v>36</v>
      </c>
      <c r="B28" s="10" t="s">
        <v>36</v>
      </c>
      <c r="C28" s="11">
        <v>3</v>
      </c>
      <c r="D28" s="5" t="s">
        <v>48</v>
      </c>
      <c r="E28" s="6" t="s">
        <v>49</v>
      </c>
      <c r="F28" s="7" t="s">
        <v>50</v>
      </c>
      <c r="G28" s="12" t="s">
        <v>44</v>
      </c>
      <c r="H28" s="2">
        <v>0.0043599537037037036</v>
      </c>
      <c r="I28" s="2">
        <v>0.00812037037037037</v>
      </c>
      <c r="J28" s="2">
        <v>0.004238425925925926</v>
      </c>
      <c r="K28" s="2">
        <v>0.004262731481481482</v>
      </c>
      <c r="L28" s="2">
        <v>0.008156249999999999</v>
      </c>
      <c r="M28" s="2"/>
      <c r="N28" s="2"/>
      <c r="O28" s="2"/>
      <c r="P28" s="2"/>
      <c r="Q28" s="1"/>
      <c r="R28" s="2"/>
      <c r="S28" s="44"/>
      <c r="T28" s="2">
        <v>0.002957175925925926</v>
      </c>
      <c r="U28" s="2">
        <v>0.0013877314814814813</v>
      </c>
      <c r="V28" s="2">
        <v>0.0004502314814814815</v>
      </c>
      <c r="W28" s="2">
        <v>0.0028749999999999995</v>
      </c>
      <c r="X28" s="2">
        <v>0.0013819444444444443</v>
      </c>
      <c r="Y28" s="2">
        <v>0.0004456018518518519</v>
      </c>
      <c r="Z28" s="2">
        <f>SUM(T28:Y28)</f>
        <v>0.009497685185185184</v>
      </c>
      <c r="AA28" s="1"/>
      <c r="AB28" s="2">
        <f>SUM(Z28,AA28)</f>
        <v>0.009497685185185184</v>
      </c>
      <c r="AC28" s="44">
        <v>3</v>
      </c>
      <c r="AD28" s="3"/>
      <c r="AE28" s="1"/>
      <c r="AF28" s="3"/>
      <c r="AG28" s="2"/>
      <c r="AH28" s="2"/>
      <c r="AI28" s="26">
        <f>S28</f>
        <v>0</v>
      </c>
      <c r="AJ28" s="26">
        <f>AC28</f>
        <v>3</v>
      </c>
      <c r="AK28" s="26"/>
      <c r="AL28" s="26">
        <f>SUM(AI28:AK28)</f>
        <v>3</v>
      </c>
    </row>
    <row r="29" spans="1:38" s="27" customFormat="1" ht="19.5" customHeight="1">
      <c r="A29" s="10" t="s">
        <v>36</v>
      </c>
      <c r="B29" s="10" t="s">
        <v>36</v>
      </c>
      <c r="C29" s="11">
        <v>12</v>
      </c>
      <c r="D29" s="8" t="s">
        <v>75</v>
      </c>
      <c r="E29" s="6" t="s">
        <v>76</v>
      </c>
      <c r="F29" s="7" t="s">
        <v>53</v>
      </c>
      <c r="G29" s="12" t="s">
        <v>44</v>
      </c>
      <c r="H29" s="2">
        <v>0.004612268518518518</v>
      </c>
      <c r="I29" s="2">
        <v>0.011927083333333333</v>
      </c>
      <c r="J29" s="2">
        <v>0.004665509259259259</v>
      </c>
      <c r="K29" s="2">
        <v>0.004519675925925926</v>
      </c>
      <c r="L29" s="2">
        <v>0.008731481481481482</v>
      </c>
      <c r="M29" s="2"/>
      <c r="N29" s="2"/>
      <c r="O29" s="2"/>
      <c r="P29" s="2"/>
      <c r="Q29" s="1"/>
      <c r="R29" s="2"/>
      <c r="S29" s="44"/>
      <c r="T29" s="2">
        <v>0.0030358796296296297</v>
      </c>
      <c r="U29" s="2">
        <v>0.0014803240740740742</v>
      </c>
      <c r="V29" s="2">
        <v>0.00048611111111111104</v>
      </c>
      <c r="W29" s="2">
        <v>0.0030069444444444445</v>
      </c>
      <c r="X29" s="2">
        <v>0.0015324074074074075</v>
      </c>
      <c r="Y29" s="2">
        <v>0.0004780092592592592</v>
      </c>
      <c r="Z29" s="2">
        <f>SUM(T29:Y29)</f>
        <v>0.010019675925925927</v>
      </c>
      <c r="AA29" s="1"/>
      <c r="AB29" s="2">
        <f>SUM(Z29,AA29)</f>
        <v>0.010019675925925927</v>
      </c>
      <c r="AC29" s="44"/>
      <c r="AD29" s="3"/>
      <c r="AE29" s="1"/>
      <c r="AF29" s="3"/>
      <c r="AG29" s="2"/>
      <c r="AH29" s="2"/>
      <c r="AI29" s="26">
        <f>S29</f>
        <v>0</v>
      </c>
      <c r="AJ29" s="26">
        <f>AC29</f>
        <v>0</v>
      </c>
      <c r="AK29" s="26"/>
      <c r="AL29" s="26">
        <f>SUM(AI29:AK29)</f>
        <v>0</v>
      </c>
    </row>
    <row r="30" spans="1:38" s="27" customFormat="1" ht="19.5" customHeight="1">
      <c r="A30" s="10" t="s">
        <v>36</v>
      </c>
      <c r="B30" s="10" t="s">
        <v>36</v>
      </c>
      <c r="C30" s="11">
        <v>15</v>
      </c>
      <c r="D30" s="5" t="s">
        <v>83</v>
      </c>
      <c r="E30" s="6" t="s">
        <v>84</v>
      </c>
      <c r="F30" s="7" t="s">
        <v>85</v>
      </c>
      <c r="G30" s="12" t="s">
        <v>86</v>
      </c>
      <c r="H30" s="2">
        <v>0.03144675925925926</v>
      </c>
      <c r="I30" s="2"/>
      <c r="J30" s="2"/>
      <c r="K30" s="2"/>
      <c r="L30" s="2"/>
      <c r="M30" s="2"/>
      <c r="N30" s="2"/>
      <c r="O30" s="2"/>
      <c r="P30" s="2"/>
      <c r="Q30" s="1"/>
      <c r="R30" s="2"/>
      <c r="S30" s="44"/>
      <c r="T30" s="2">
        <v>0.00317824074074074</v>
      </c>
      <c r="U30" s="2">
        <v>0.001571759259259259</v>
      </c>
      <c r="V30" s="2">
        <v>0.0005150462962962963</v>
      </c>
      <c r="W30" s="2">
        <v>0.0031261574074074074</v>
      </c>
      <c r="X30" s="2">
        <v>0.001582175925925926</v>
      </c>
      <c r="Y30" s="2">
        <v>0.0005162037037037037</v>
      </c>
      <c r="Z30" s="2">
        <f>SUM(T30:Y30)</f>
        <v>0.010489583333333333</v>
      </c>
      <c r="AA30" s="1"/>
      <c r="AB30" s="2">
        <f>SUM(Z30,AA30)</f>
        <v>0.010489583333333333</v>
      </c>
      <c r="AC30" s="44">
        <v>3</v>
      </c>
      <c r="AD30" s="3"/>
      <c r="AE30" s="1"/>
      <c r="AF30" s="3"/>
      <c r="AG30" s="2"/>
      <c r="AH30" s="2"/>
      <c r="AI30" s="26">
        <f>S30</f>
        <v>0</v>
      </c>
      <c r="AJ30" s="26">
        <f>AC30</f>
        <v>3</v>
      </c>
      <c r="AK30" s="26"/>
      <c r="AL30" s="26">
        <f>SUM(AI30:AK30)</f>
        <v>3</v>
      </c>
    </row>
    <row r="31" spans="1:38" s="27" customFormat="1" ht="19.5" customHeight="1">
      <c r="A31" s="10" t="s">
        <v>36</v>
      </c>
      <c r="B31" s="10" t="s">
        <v>36</v>
      </c>
      <c r="C31" s="11">
        <v>16</v>
      </c>
      <c r="D31" s="8" t="s">
        <v>87</v>
      </c>
      <c r="E31" s="6" t="s">
        <v>88</v>
      </c>
      <c r="F31" s="9" t="s">
        <v>89</v>
      </c>
      <c r="G31" s="12" t="s">
        <v>86</v>
      </c>
      <c r="H31" s="2"/>
      <c r="I31" s="2"/>
      <c r="J31" s="2"/>
      <c r="K31" s="2"/>
      <c r="L31" s="2"/>
      <c r="M31" s="2"/>
      <c r="N31" s="2"/>
      <c r="O31" s="2"/>
      <c r="P31" s="2"/>
      <c r="Q31" s="1"/>
      <c r="R31" s="2"/>
      <c r="S31" s="44"/>
      <c r="T31" s="2"/>
      <c r="U31" s="2"/>
      <c r="V31" s="2"/>
      <c r="W31" s="2"/>
      <c r="X31" s="2"/>
      <c r="Y31" s="2"/>
      <c r="Z31" s="2"/>
      <c r="AA31" s="1"/>
      <c r="AB31" s="2"/>
      <c r="AC31" s="44"/>
      <c r="AD31" s="3"/>
      <c r="AE31" s="1"/>
      <c r="AF31" s="3"/>
      <c r="AG31" s="2"/>
      <c r="AH31" s="2"/>
      <c r="AI31" s="26">
        <f>S31</f>
        <v>0</v>
      </c>
      <c r="AJ31" s="26">
        <f>AC31</f>
        <v>0</v>
      </c>
      <c r="AK31" s="26"/>
      <c r="AL31" s="26">
        <f>SUM(AI31:AK31)</f>
        <v>0</v>
      </c>
    </row>
    <row r="32" spans="1:38" s="27" customFormat="1" ht="19.5" customHeight="1">
      <c r="A32" s="10" t="s">
        <v>36</v>
      </c>
      <c r="B32" s="10" t="s">
        <v>36</v>
      </c>
      <c r="C32" s="11">
        <v>17</v>
      </c>
      <c r="D32" s="8" t="s">
        <v>90</v>
      </c>
      <c r="E32" s="6" t="s">
        <v>91</v>
      </c>
      <c r="F32" s="9" t="s">
        <v>92</v>
      </c>
      <c r="G32" s="12" t="s">
        <v>86</v>
      </c>
      <c r="H32" s="2"/>
      <c r="I32" s="2"/>
      <c r="J32" s="2"/>
      <c r="K32" s="2"/>
      <c r="L32" s="2"/>
      <c r="M32" s="2"/>
      <c r="N32" s="2"/>
      <c r="O32" s="2"/>
      <c r="P32" s="2"/>
      <c r="Q32" s="1"/>
      <c r="R32" s="2"/>
      <c r="S32" s="44"/>
      <c r="T32" s="2"/>
      <c r="U32" s="2"/>
      <c r="V32" s="2"/>
      <c r="W32" s="2"/>
      <c r="X32" s="2"/>
      <c r="Y32" s="2"/>
      <c r="Z32" s="2"/>
      <c r="AA32" s="1"/>
      <c r="AB32" s="2"/>
      <c r="AC32" s="44"/>
      <c r="AD32" s="3"/>
      <c r="AE32" s="1"/>
      <c r="AF32" s="3"/>
      <c r="AG32" s="2"/>
      <c r="AH32" s="2"/>
      <c r="AI32" s="26">
        <f>S32</f>
        <v>0</v>
      </c>
      <c r="AJ32" s="26">
        <f>AC32</f>
        <v>0</v>
      </c>
      <c r="AK32" s="26"/>
      <c r="AL32" s="26">
        <f>SUM(AI32:AK32)</f>
        <v>0</v>
      </c>
    </row>
    <row r="33" spans="1:38" s="27" customFormat="1" ht="19.5" customHeight="1">
      <c r="A33" s="10" t="s">
        <v>36</v>
      </c>
      <c r="B33" s="10" t="s">
        <v>36</v>
      </c>
      <c r="C33" s="11">
        <v>18</v>
      </c>
      <c r="D33" s="8" t="s">
        <v>93</v>
      </c>
      <c r="E33" s="6" t="s">
        <v>94</v>
      </c>
      <c r="F33" s="9" t="s">
        <v>95</v>
      </c>
      <c r="G33" s="12" t="s">
        <v>86</v>
      </c>
      <c r="H33" s="2">
        <v>0.004864583333333333</v>
      </c>
      <c r="I33" s="2"/>
      <c r="J33" s="2"/>
      <c r="K33" s="2"/>
      <c r="L33" s="2"/>
      <c r="M33" s="2"/>
      <c r="N33" s="2"/>
      <c r="O33" s="2"/>
      <c r="P33" s="2"/>
      <c r="Q33" s="1"/>
      <c r="R33" s="2"/>
      <c r="S33" s="44"/>
      <c r="T33" s="2">
        <v>0.0031689814814814814</v>
      </c>
      <c r="U33" s="2">
        <v>0.0016157407407407407</v>
      </c>
      <c r="V33" s="2">
        <v>0.0005208333333333333</v>
      </c>
      <c r="W33" s="2">
        <v>0.0031354166666666666</v>
      </c>
      <c r="X33" s="2">
        <v>0.0016203703703703703</v>
      </c>
      <c r="Y33" s="2">
        <v>0.0005081018518518519</v>
      </c>
      <c r="Z33" s="2">
        <f>SUM(T33:Y33)</f>
        <v>0.010569444444444444</v>
      </c>
      <c r="AA33" s="1"/>
      <c r="AB33" s="2">
        <f>SUM(Z33,AA33)</f>
        <v>0.010569444444444444</v>
      </c>
      <c r="AC33" s="44">
        <v>2</v>
      </c>
      <c r="AD33" s="3"/>
      <c r="AE33" s="1"/>
      <c r="AF33" s="3"/>
      <c r="AG33" s="2"/>
      <c r="AH33" s="2"/>
      <c r="AI33" s="26">
        <f>S33</f>
        <v>0</v>
      </c>
      <c r="AJ33" s="26">
        <f>AC33</f>
        <v>2</v>
      </c>
      <c r="AK33" s="26"/>
      <c r="AL33" s="26">
        <f>SUM(AI33:AK33)</f>
        <v>2</v>
      </c>
    </row>
    <row r="34" spans="1:38" s="27" customFormat="1" ht="19.5" customHeight="1">
      <c r="A34" s="10" t="s">
        <v>36</v>
      </c>
      <c r="B34" s="10" t="s">
        <v>36</v>
      </c>
      <c r="C34" s="11">
        <v>19</v>
      </c>
      <c r="D34" s="8" t="s">
        <v>96</v>
      </c>
      <c r="E34" s="6" t="s">
        <v>97</v>
      </c>
      <c r="F34" s="9" t="s">
        <v>98</v>
      </c>
      <c r="G34" s="12" t="s">
        <v>86</v>
      </c>
      <c r="H34" s="2">
        <v>0.004733796296296296</v>
      </c>
      <c r="I34" s="2">
        <v>0.008953703703703703</v>
      </c>
      <c r="J34" s="2">
        <v>0.004850694444444445</v>
      </c>
      <c r="K34" s="2">
        <v>0.004975694444444445</v>
      </c>
      <c r="L34" s="2"/>
      <c r="M34" s="2"/>
      <c r="N34" s="2"/>
      <c r="O34" s="2"/>
      <c r="P34" s="2"/>
      <c r="Q34" s="1"/>
      <c r="R34" s="2"/>
      <c r="S34" s="44"/>
      <c r="T34" s="2">
        <v>0.0031863425925925926</v>
      </c>
      <c r="U34" s="2">
        <v>0.0017199074074074072</v>
      </c>
      <c r="V34" s="2">
        <v>0.0005324074074074074</v>
      </c>
      <c r="W34" s="2">
        <v>0.0031909722222222218</v>
      </c>
      <c r="X34" s="2">
        <v>0.0016331018518518517</v>
      </c>
      <c r="Y34" s="2">
        <v>0.0005405092592592593</v>
      </c>
      <c r="Z34" s="2">
        <f>SUM(T34:Y34)</f>
        <v>0.01080324074074074</v>
      </c>
      <c r="AA34" s="1"/>
      <c r="AB34" s="2">
        <f>SUM(Z34,AA34)</f>
        <v>0.01080324074074074</v>
      </c>
      <c r="AC34" s="44">
        <v>1</v>
      </c>
      <c r="AD34" s="3"/>
      <c r="AE34" s="1"/>
      <c r="AF34" s="3"/>
      <c r="AG34" s="2"/>
      <c r="AH34" s="2"/>
      <c r="AI34" s="26">
        <f>S34</f>
        <v>0</v>
      </c>
      <c r="AJ34" s="26">
        <f>AC34</f>
        <v>1</v>
      </c>
      <c r="AK34" s="26"/>
      <c r="AL34" s="26">
        <f>SUM(AI34:AK34)</f>
        <v>1</v>
      </c>
    </row>
    <row r="35" spans="1:38" s="27" customFormat="1" ht="19.5" customHeight="1">
      <c r="A35" s="10" t="s">
        <v>36</v>
      </c>
      <c r="B35" s="10" t="s">
        <v>36</v>
      </c>
      <c r="C35" s="11">
        <v>21</v>
      </c>
      <c r="D35" s="8" t="s">
        <v>102</v>
      </c>
      <c r="E35" s="6" t="s">
        <v>103</v>
      </c>
      <c r="F35" s="9" t="s">
        <v>104</v>
      </c>
      <c r="G35" s="12" t="s">
        <v>86</v>
      </c>
      <c r="H35" s="2">
        <v>0.004862268518518518</v>
      </c>
      <c r="I35" s="2"/>
      <c r="J35" s="2"/>
      <c r="K35" s="2"/>
      <c r="L35" s="2"/>
      <c r="M35" s="2"/>
      <c r="N35" s="2"/>
      <c r="O35" s="2"/>
      <c r="P35" s="2"/>
      <c r="Q35" s="1"/>
      <c r="R35" s="2"/>
      <c r="S35" s="44"/>
      <c r="T35" s="2">
        <v>0.0032627314814814815</v>
      </c>
      <c r="U35" s="2">
        <v>0.0017094907407407408</v>
      </c>
      <c r="V35" s="2">
        <v>0.00053125</v>
      </c>
      <c r="W35" s="2">
        <v>0.003202546296296296</v>
      </c>
      <c r="X35" s="2">
        <v>0.0016909722222222222</v>
      </c>
      <c r="Y35" s="2">
        <v>0.0005300925925925925</v>
      </c>
      <c r="Z35" s="2">
        <f>SUM(T35:Y35)</f>
        <v>0.010927083333333332</v>
      </c>
      <c r="AA35" s="1"/>
      <c r="AB35" s="2">
        <f>SUM(Z35,AA35)</f>
        <v>0.010927083333333332</v>
      </c>
      <c r="AC35" s="44"/>
      <c r="AD35" s="3"/>
      <c r="AE35" s="1"/>
      <c r="AF35" s="3"/>
      <c r="AG35" s="2"/>
      <c r="AH35" s="2"/>
      <c r="AI35" s="26">
        <f>S35</f>
        <v>0</v>
      </c>
      <c r="AJ35" s="26">
        <f>AC35</f>
        <v>0</v>
      </c>
      <c r="AK35" s="26"/>
      <c r="AL35" s="26">
        <f>SUM(AI35:AK35)</f>
        <v>0</v>
      </c>
    </row>
    <row r="36" spans="1:38" s="27" customFormat="1" ht="19.5" customHeight="1">
      <c r="A36" s="10" t="s">
        <v>36</v>
      </c>
      <c r="B36" s="10" t="s">
        <v>36</v>
      </c>
      <c r="C36" s="11">
        <v>22</v>
      </c>
      <c r="D36" s="13" t="s">
        <v>105</v>
      </c>
      <c r="E36" s="14" t="s">
        <v>106</v>
      </c>
      <c r="F36" s="15" t="s">
        <v>107</v>
      </c>
      <c r="G36" s="2" t="s">
        <v>86</v>
      </c>
      <c r="H36" s="2">
        <v>0.004950231481481482</v>
      </c>
      <c r="I36" s="2">
        <v>0.009858796296296298</v>
      </c>
      <c r="J36" s="2">
        <v>0.004975694444444445</v>
      </c>
      <c r="K36" s="2">
        <v>0.005042824074074074</v>
      </c>
      <c r="L36" s="2">
        <v>0.009431712962962963</v>
      </c>
      <c r="M36" s="2"/>
      <c r="N36" s="2"/>
      <c r="O36" s="2"/>
      <c r="P36" s="2"/>
      <c r="Q36" s="1"/>
      <c r="R36" s="2"/>
      <c r="S36" s="44"/>
      <c r="T36" s="2"/>
      <c r="U36" s="2"/>
      <c r="V36" s="2"/>
      <c r="W36" s="2"/>
      <c r="X36" s="2"/>
      <c r="Y36" s="2"/>
      <c r="Z36" s="2"/>
      <c r="AA36" s="1"/>
      <c r="AB36" s="2"/>
      <c r="AC36" s="44"/>
      <c r="AD36" s="3"/>
      <c r="AE36" s="1"/>
      <c r="AF36" s="3"/>
      <c r="AG36" s="2"/>
      <c r="AH36" s="2"/>
      <c r="AI36" s="26">
        <f>S36</f>
        <v>0</v>
      </c>
      <c r="AJ36" s="26">
        <f>AC36</f>
        <v>0</v>
      </c>
      <c r="AK36" s="26"/>
      <c r="AL36" s="26">
        <f>SUM(AI36:AK36)</f>
        <v>0</v>
      </c>
    </row>
    <row r="37" spans="1:38" s="27" customFormat="1" ht="19.5" customHeight="1">
      <c r="A37" s="10" t="s">
        <v>36</v>
      </c>
      <c r="B37" s="10" t="s">
        <v>36</v>
      </c>
      <c r="C37" s="11">
        <v>23</v>
      </c>
      <c r="D37" s="5" t="s">
        <v>108</v>
      </c>
      <c r="E37" s="6" t="s">
        <v>109</v>
      </c>
      <c r="F37" s="7" t="s">
        <v>110</v>
      </c>
      <c r="G37" s="12" t="s">
        <v>86</v>
      </c>
      <c r="H37" s="2">
        <v>0.0050416666666666665</v>
      </c>
      <c r="I37" s="2"/>
      <c r="J37" s="2"/>
      <c r="K37" s="2"/>
      <c r="L37" s="2"/>
      <c r="M37" s="2"/>
      <c r="N37" s="2"/>
      <c r="O37" s="2"/>
      <c r="P37" s="2"/>
      <c r="Q37" s="1"/>
      <c r="R37" s="2"/>
      <c r="S37" s="44"/>
      <c r="T37" s="2">
        <v>0.003346064814814815</v>
      </c>
      <c r="U37" s="2">
        <v>0.0016527777777777775</v>
      </c>
      <c r="V37" s="2">
        <v>0.0005104166666666667</v>
      </c>
      <c r="W37" s="2">
        <v>0.0032314814814814814</v>
      </c>
      <c r="X37" s="2">
        <v>0.0016504629629629632</v>
      </c>
      <c r="Y37" s="2">
        <v>0.0005127314814814814</v>
      </c>
      <c r="Z37" s="2">
        <f>SUM(T37:Y37)</f>
        <v>0.010903935185185187</v>
      </c>
      <c r="AA37" s="1"/>
      <c r="AB37" s="2">
        <f>SUM(Z37,AA37)</f>
        <v>0.010903935185185187</v>
      </c>
      <c r="AC37" s="44"/>
      <c r="AD37" s="3"/>
      <c r="AE37" s="1"/>
      <c r="AF37" s="3"/>
      <c r="AG37" s="2"/>
      <c r="AH37" s="2"/>
      <c r="AI37" s="26">
        <f>S37</f>
        <v>0</v>
      </c>
      <c r="AJ37" s="26">
        <f>AC37</f>
        <v>0</v>
      </c>
      <c r="AK37" s="26"/>
      <c r="AL37" s="26">
        <f>SUM(AI37:AK37)</f>
        <v>0</v>
      </c>
    </row>
    <row r="38" spans="1:38" s="27" customFormat="1" ht="19.5" customHeight="1">
      <c r="A38" s="10" t="s">
        <v>36</v>
      </c>
      <c r="B38" s="10" t="s">
        <v>36</v>
      </c>
      <c r="C38" s="11">
        <v>24</v>
      </c>
      <c r="D38" s="8" t="s">
        <v>111</v>
      </c>
      <c r="E38" s="6" t="s">
        <v>112</v>
      </c>
      <c r="F38" s="9" t="s">
        <v>113</v>
      </c>
      <c r="G38" s="12" t="s">
        <v>86</v>
      </c>
      <c r="H38" s="2">
        <v>0.004841435185185186</v>
      </c>
      <c r="I38" s="2"/>
      <c r="J38" s="2"/>
      <c r="K38" s="2"/>
      <c r="L38" s="2"/>
      <c r="M38" s="2"/>
      <c r="N38" s="2"/>
      <c r="O38" s="2"/>
      <c r="P38" s="2"/>
      <c r="Q38" s="1"/>
      <c r="R38" s="2"/>
      <c r="S38" s="44"/>
      <c r="T38" s="2">
        <v>0.003390046296296297</v>
      </c>
      <c r="U38" s="2">
        <v>0.0017453703703703702</v>
      </c>
      <c r="V38" s="2">
        <v>0.0005694444444444445</v>
      </c>
      <c r="W38" s="2">
        <v>0.003314814814814815</v>
      </c>
      <c r="X38" s="2"/>
      <c r="Y38" s="2"/>
      <c r="Z38" s="2"/>
      <c r="AA38" s="1"/>
      <c r="AB38" s="2"/>
      <c r="AC38" s="44"/>
      <c r="AD38" s="3"/>
      <c r="AE38" s="1"/>
      <c r="AF38" s="3"/>
      <c r="AG38" s="2"/>
      <c r="AH38" s="2"/>
      <c r="AI38" s="26">
        <f>S38</f>
        <v>0</v>
      </c>
      <c r="AJ38" s="26">
        <f>AC38</f>
        <v>0</v>
      </c>
      <c r="AK38" s="26"/>
      <c r="AL38" s="26">
        <f>SUM(AI38:AK38)</f>
        <v>0</v>
      </c>
    </row>
    <row r="39" spans="1:38" s="27" customFormat="1" ht="19.5" customHeight="1">
      <c r="A39" s="10" t="s">
        <v>36</v>
      </c>
      <c r="B39" s="10" t="s">
        <v>36</v>
      </c>
      <c r="C39" s="11">
        <v>26</v>
      </c>
      <c r="D39" s="8" t="s">
        <v>117</v>
      </c>
      <c r="E39" s="6" t="s">
        <v>118</v>
      </c>
      <c r="F39" s="9" t="s">
        <v>119</v>
      </c>
      <c r="G39" s="12" t="s">
        <v>86</v>
      </c>
      <c r="H39" s="2">
        <v>0.004873842592592593</v>
      </c>
      <c r="I39" s="2">
        <v>0.009944444444444445</v>
      </c>
      <c r="J39" s="2">
        <v>0.005039351851851852</v>
      </c>
      <c r="K39" s="2">
        <v>0.0048252314814814816</v>
      </c>
      <c r="L39" s="2">
        <v>0.009369212962962963</v>
      </c>
      <c r="M39" s="2"/>
      <c r="N39" s="2"/>
      <c r="O39" s="2"/>
      <c r="P39" s="2"/>
      <c r="Q39" s="1"/>
      <c r="R39" s="2"/>
      <c r="S39" s="44"/>
      <c r="T39" s="2">
        <v>0.0033090277777777775</v>
      </c>
      <c r="U39" s="2">
        <v>0.0017858796296296297</v>
      </c>
      <c r="V39" s="2">
        <v>0.0005173611111111111</v>
      </c>
      <c r="W39" s="2">
        <v>0.0032824074074074075</v>
      </c>
      <c r="X39" s="2"/>
      <c r="Y39" s="2"/>
      <c r="Z39" s="2"/>
      <c r="AA39" s="1"/>
      <c r="AB39" s="2"/>
      <c r="AC39" s="44"/>
      <c r="AD39" s="3"/>
      <c r="AE39" s="1"/>
      <c r="AF39" s="3"/>
      <c r="AG39" s="2"/>
      <c r="AH39" s="2"/>
      <c r="AI39" s="26">
        <f>S39</f>
        <v>0</v>
      </c>
      <c r="AJ39" s="26">
        <f>AC39</f>
        <v>0</v>
      </c>
      <c r="AK39" s="26"/>
      <c r="AL39" s="26">
        <f>SUM(AI39:AK39)</f>
        <v>0</v>
      </c>
    </row>
    <row r="40" spans="1:38" s="27" customFormat="1" ht="19.5" customHeight="1">
      <c r="A40" s="10" t="s">
        <v>36</v>
      </c>
      <c r="B40" s="10" t="s">
        <v>36</v>
      </c>
      <c r="C40" s="11">
        <v>29</v>
      </c>
      <c r="D40" s="8" t="s">
        <v>127</v>
      </c>
      <c r="E40" s="6" t="s">
        <v>128</v>
      </c>
      <c r="F40" s="9" t="s">
        <v>129</v>
      </c>
      <c r="G40" s="12" t="s">
        <v>126</v>
      </c>
      <c r="H40" s="2">
        <v>0.004981481481481482</v>
      </c>
      <c r="I40" s="2">
        <v>0.009546296296296296</v>
      </c>
      <c r="J40" s="2">
        <v>0.005373842592592592</v>
      </c>
      <c r="K40" s="2"/>
      <c r="L40" s="2"/>
      <c r="M40" s="2"/>
      <c r="N40" s="2"/>
      <c r="O40" s="2"/>
      <c r="P40" s="2"/>
      <c r="Q40" s="1"/>
      <c r="R40" s="2"/>
      <c r="S40" s="44"/>
      <c r="T40" s="2"/>
      <c r="U40" s="2"/>
      <c r="V40" s="2"/>
      <c r="W40" s="2"/>
      <c r="X40" s="2"/>
      <c r="Y40" s="2"/>
      <c r="Z40" s="2"/>
      <c r="AA40" s="1"/>
      <c r="AB40" s="2"/>
      <c r="AC40" s="44"/>
      <c r="AD40" s="3"/>
      <c r="AE40" s="1"/>
      <c r="AF40" s="3"/>
      <c r="AG40" s="2"/>
      <c r="AH40" s="2"/>
      <c r="AI40" s="26">
        <f>S40</f>
        <v>0</v>
      </c>
      <c r="AJ40" s="26">
        <f>AC40</f>
        <v>0</v>
      </c>
      <c r="AK40" s="26"/>
      <c r="AL40" s="26">
        <f>SUM(AI40:AK40)</f>
        <v>0</v>
      </c>
    </row>
    <row r="41" spans="1:38" s="27" customFormat="1" ht="19.5" customHeight="1">
      <c r="A41" s="10" t="s">
        <v>36</v>
      </c>
      <c r="B41" s="10" t="s">
        <v>36</v>
      </c>
      <c r="C41" s="11">
        <v>30</v>
      </c>
      <c r="D41" s="5" t="s">
        <v>130</v>
      </c>
      <c r="E41" s="6" t="s">
        <v>131</v>
      </c>
      <c r="F41" s="9" t="s">
        <v>132</v>
      </c>
      <c r="G41" s="12" t="s">
        <v>126</v>
      </c>
      <c r="H41" s="2">
        <v>0.004946759259259259</v>
      </c>
      <c r="I41" s="2"/>
      <c r="J41" s="2"/>
      <c r="K41" s="2"/>
      <c r="L41" s="2"/>
      <c r="M41" s="2"/>
      <c r="N41" s="2"/>
      <c r="O41" s="2"/>
      <c r="P41" s="2"/>
      <c r="Q41" s="1"/>
      <c r="R41" s="2"/>
      <c r="S41" s="44"/>
      <c r="T41" s="2">
        <v>0.0035439814814814817</v>
      </c>
      <c r="U41" s="2">
        <v>0.001880787037037037</v>
      </c>
      <c r="V41" s="2">
        <v>0.000550925925925926</v>
      </c>
      <c r="W41" s="2">
        <v>0.0035567129629629633</v>
      </c>
      <c r="X41" s="2">
        <v>0.0019467592592592592</v>
      </c>
      <c r="Y41" s="2">
        <v>0.00059375</v>
      </c>
      <c r="Z41" s="2">
        <f>SUM(T41:Y41)</f>
        <v>0.012072916666666668</v>
      </c>
      <c r="AA41" s="1"/>
      <c r="AB41" s="2">
        <f>SUM(Z41,AA41)</f>
        <v>0.012072916666666668</v>
      </c>
      <c r="AC41" s="44"/>
      <c r="AD41" s="3"/>
      <c r="AE41" s="1"/>
      <c r="AF41" s="3"/>
      <c r="AG41" s="2"/>
      <c r="AH41" s="2"/>
      <c r="AI41" s="26">
        <f>S41</f>
        <v>0</v>
      </c>
      <c r="AJ41" s="26">
        <f>AC41</f>
        <v>0</v>
      </c>
      <c r="AK41" s="26"/>
      <c r="AL41" s="26">
        <f>SUM(AI41:AK41)</f>
        <v>0</v>
      </c>
    </row>
    <row r="42" spans="1:38" s="27" customFormat="1" ht="19.5" customHeight="1">
      <c r="A42" s="10" t="s">
        <v>36</v>
      </c>
      <c r="B42" s="10" t="s">
        <v>36</v>
      </c>
      <c r="C42" s="11">
        <v>32</v>
      </c>
      <c r="D42" s="8" t="s">
        <v>136</v>
      </c>
      <c r="E42" s="6" t="s">
        <v>137</v>
      </c>
      <c r="F42" s="9" t="s">
        <v>138</v>
      </c>
      <c r="G42" s="12" t="s">
        <v>126</v>
      </c>
      <c r="H42" s="2">
        <v>0.004865740740740741</v>
      </c>
      <c r="I42" s="2"/>
      <c r="J42" s="2"/>
      <c r="K42" s="2"/>
      <c r="L42" s="2"/>
      <c r="M42" s="2"/>
      <c r="N42" s="2"/>
      <c r="O42" s="2"/>
      <c r="P42" s="2"/>
      <c r="Q42" s="1"/>
      <c r="R42" s="2"/>
      <c r="S42" s="44"/>
      <c r="T42" s="2"/>
      <c r="U42" s="2"/>
      <c r="V42" s="2"/>
      <c r="W42" s="2"/>
      <c r="X42" s="2"/>
      <c r="Y42" s="2"/>
      <c r="Z42" s="2"/>
      <c r="AA42" s="1"/>
      <c r="AB42" s="2"/>
      <c r="AC42" s="44"/>
      <c r="AD42" s="3"/>
      <c r="AE42" s="1"/>
      <c r="AF42" s="3"/>
      <c r="AG42" s="2"/>
      <c r="AH42" s="2"/>
      <c r="AI42" s="26">
        <f>S42</f>
        <v>0</v>
      </c>
      <c r="AJ42" s="26">
        <f>AC42</f>
        <v>0</v>
      </c>
      <c r="AK42" s="26"/>
      <c r="AL42" s="26">
        <f>SUM(AI42:AK42)</f>
        <v>0</v>
      </c>
    </row>
    <row r="43" spans="1:38" s="27" customFormat="1" ht="19.5" customHeight="1">
      <c r="A43" s="10" t="s">
        <v>36</v>
      </c>
      <c r="B43" s="10" t="s">
        <v>36</v>
      </c>
      <c r="C43" s="11">
        <v>34</v>
      </c>
      <c r="D43" s="5" t="s">
        <v>142</v>
      </c>
      <c r="E43" s="6" t="s">
        <v>143</v>
      </c>
      <c r="F43" s="7" t="s">
        <v>144</v>
      </c>
      <c r="G43" s="12" t="s">
        <v>126</v>
      </c>
      <c r="H43" s="2">
        <v>0.02498263888888889</v>
      </c>
      <c r="I43" s="2">
        <v>0.010085648148148147</v>
      </c>
      <c r="J43" s="2">
        <v>0.005363425925925927</v>
      </c>
      <c r="K43" s="2"/>
      <c r="L43" s="2"/>
      <c r="M43" s="2"/>
      <c r="N43" s="2"/>
      <c r="O43" s="2"/>
      <c r="P43" s="2"/>
      <c r="Q43" s="1"/>
      <c r="R43" s="2"/>
      <c r="S43" s="44"/>
      <c r="T43" s="2">
        <v>0.0034247685185185184</v>
      </c>
      <c r="U43" s="2">
        <v>0.0018194444444444445</v>
      </c>
      <c r="V43" s="2">
        <v>0.0005601851851851852</v>
      </c>
      <c r="W43" s="2">
        <v>0.0033310185185185183</v>
      </c>
      <c r="X43" s="2">
        <v>0.001861111111111111</v>
      </c>
      <c r="Y43" s="2">
        <v>0.0005601851851851852</v>
      </c>
      <c r="Z43" s="2">
        <f>SUM(T43:Y43)</f>
        <v>0.011556712962962961</v>
      </c>
      <c r="AA43" s="1"/>
      <c r="AB43" s="2">
        <f>SUM(Z43,AA43)</f>
        <v>0.011556712962962961</v>
      </c>
      <c r="AC43" s="44">
        <v>1</v>
      </c>
      <c r="AD43" s="3"/>
      <c r="AE43" s="1"/>
      <c r="AF43" s="3"/>
      <c r="AG43" s="2"/>
      <c r="AH43" s="2"/>
      <c r="AI43" s="26">
        <f>S43</f>
        <v>0</v>
      </c>
      <c r="AJ43" s="26">
        <f>AC43</f>
        <v>1</v>
      </c>
      <c r="AK43" s="26"/>
      <c r="AL43" s="26">
        <f>SUM(AI43:AK43)</f>
        <v>1</v>
      </c>
    </row>
    <row r="44" spans="1:38" s="27" customFormat="1" ht="19.5" customHeight="1">
      <c r="A44" s="10" t="s">
        <v>36</v>
      </c>
      <c r="B44" s="10" t="s">
        <v>36</v>
      </c>
      <c r="C44" s="11">
        <v>36</v>
      </c>
      <c r="D44" s="5" t="s">
        <v>148</v>
      </c>
      <c r="E44" s="6" t="s">
        <v>149</v>
      </c>
      <c r="F44" s="7" t="s">
        <v>150</v>
      </c>
      <c r="G44" s="12" t="s">
        <v>126</v>
      </c>
      <c r="H44" s="2">
        <v>0.004993055555555555</v>
      </c>
      <c r="I44" s="2">
        <v>0.017423611111111112</v>
      </c>
      <c r="J44" s="2">
        <v>0.0052581018518518515</v>
      </c>
      <c r="K44" s="2">
        <v>0.005037037037037037</v>
      </c>
      <c r="L44" s="2">
        <v>0.010172453703703703</v>
      </c>
      <c r="M44" s="2"/>
      <c r="N44" s="2"/>
      <c r="O44" s="2"/>
      <c r="P44" s="2"/>
      <c r="Q44" s="1"/>
      <c r="R44" s="2"/>
      <c r="S44" s="44"/>
      <c r="T44" s="2">
        <v>0.0037500000000000003</v>
      </c>
      <c r="U44" s="2">
        <v>0.0018229166666666665</v>
      </c>
      <c r="V44" s="2">
        <v>0.0005671296296296296</v>
      </c>
      <c r="W44" s="2">
        <v>0.0034756944444444444</v>
      </c>
      <c r="X44" s="2">
        <v>0.0019027777777777778</v>
      </c>
      <c r="Y44" s="2">
        <v>0.0005856481481481482</v>
      </c>
      <c r="Z44" s="2">
        <f>SUM(T44:Y44)</f>
        <v>0.012104166666666666</v>
      </c>
      <c r="AA44" s="1"/>
      <c r="AB44" s="2">
        <f>SUM(Z44,AA44)</f>
        <v>0.012104166666666666</v>
      </c>
      <c r="AC44" s="44"/>
      <c r="AD44" s="3"/>
      <c r="AE44" s="1"/>
      <c r="AF44" s="3"/>
      <c r="AG44" s="2"/>
      <c r="AH44" s="2"/>
      <c r="AI44" s="26">
        <f>S44</f>
        <v>0</v>
      </c>
      <c r="AJ44" s="26">
        <f>AC44</f>
        <v>0</v>
      </c>
      <c r="AK44" s="26"/>
      <c r="AL44" s="26">
        <f>SUM(AI44:AK44)</f>
        <v>0</v>
      </c>
    </row>
    <row r="45" spans="1:38" s="27" customFormat="1" ht="19.5" customHeight="1">
      <c r="A45" s="10" t="s">
        <v>36</v>
      </c>
      <c r="B45" s="10" t="s">
        <v>36</v>
      </c>
      <c r="C45" s="11">
        <v>38</v>
      </c>
      <c r="D45" s="5" t="s">
        <v>154</v>
      </c>
      <c r="E45" s="6" t="s">
        <v>155</v>
      </c>
      <c r="F45" s="7" t="s">
        <v>156</v>
      </c>
      <c r="G45" s="12" t="s">
        <v>126</v>
      </c>
      <c r="H45" s="2">
        <v>0.005231481481481482</v>
      </c>
      <c r="I45" s="2">
        <v>0.020342592592592593</v>
      </c>
      <c r="J45" s="2">
        <v>0.0058252314814814824</v>
      </c>
      <c r="K45" s="2">
        <v>0.005744212962962962</v>
      </c>
      <c r="L45" s="2"/>
      <c r="M45" s="2"/>
      <c r="N45" s="2"/>
      <c r="O45" s="2"/>
      <c r="P45" s="2"/>
      <c r="Q45" s="1"/>
      <c r="R45" s="2"/>
      <c r="S45" s="44"/>
      <c r="T45" s="2">
        <v>0.0035983796296296298</v>
      </c>
      <c r="U45" s="2">
        <v>0.002005787037037037</v>
      </c>
      <c r="V45" s="2">
        <v>0.0005648148148148148</v>
      </c>
      <c r="W45" s="2">
        <v>0.003525462962962963</v>
      </c>
      <c r="X45" s="2">
        <v>0.001990740740740741</v>
      </c>
      <c r="Y45" s="2">
        <v>0.0005497685185185186</v>
      </c>
      <c r="Z45" s="2">
        <f>SUM(T45:Y45)</f>
        <v>0.012234953703703704</v>
      </c>
      <c r="AA45" s="1"/>
      <c r="AB45" s="2">
        <f>SUM(Z45,AA45)</f>
        <v>0.012234953703703704</v>
      </c>
      <c r="AC45" s="44"/>
      <c r="AD45" s="3"/>
      <c r="AE45" s="1"/>
      <c r="AF45" s="3"/>
      <c r="AG45" s="2"/>
      <c r="AH45" s="2"/>
      <c r="AI45" s="26">
        <f>S45</f>
        <v>0</v>
      </c>
      <c r="AJ45" s="26">
        <f>AC45</f>
        <v>0</v>
      </c>
      <c r="AK45" s="26"/>
      <c r="AL45" s="26">
        <f>SUM(AI45:AK45)</f>
        <v>0</v>
      </c>
    </row>
    <row r="46" spans="1:38" s="27" customFormat="1" ht="19.5" customHeight="1">
      <c r="A46" s="10" t="s">
        <v>36</v>
      </c>
      <c r="B46" s="10" t="s">
        <v>36</v>
      </c>
      <c r="C46" s="11">
        <v>41</v>
      </c>
      <c r="D46" s="5" t="s">
        <v>164</v>
      </c>
      <c r="E46" s="6" t="s">
        <v>165</v>
      </c>
      <c r="F46" s="7" t="s">
        <v>166</v>
      </c>
      <c r="G46" s="12" t="s">
        <v>160</v>
      </c>
      <c r="H46" s="2"/>
      <c r="I46" s="2"/>
      <c r="J46" s="2"/>
      <c r="K46" s="2"/>
      <c r="L46" s="2"/>
      <c r="M46" s="2"/>
      <c r="N46" s="2"/>
      <c r="O46" s="2"/>
      <c r="P46" s="2"/>
      <c r="Q46" s="1"/>
      <c r="R46" s="2"/>
      <c r="S46" s="44"/>
      <c r="T46" s="2"/>
      <c r="U46" s="2"/>
      <c r="V46" s="2"/>
      <c r="W46" s="2"/>
      <c r="X46" s="2"/>
      <c r="Y46" s="2"/>
      <c r="Z46" s="2"/>
      <c r="AA46" s="1"/>
      <c r="AB46" s="2"/>
      <c r="AC46" s="44"/>
      <c r="AD46" s="3"/>
      <c r="AE46" s="1"/>
      <c r="AF46" s="3"/>
      <c r="AG46" s="2"/>
      <c r="AH46" s="2"/>
      <c r="AI46" s="26">
        <f>S46</f>
        <v>0</v>
      </c>
      <c r="AJ46" s="26">
        <f>AC46</f>
        <v>0</v>
      </c>
      <c r="AK46" s="26"/>
      <c r="AL46" s="26">
        <f>SUM(AI46:AK46)</f>
        <v>0</v>
      </c>
    </row>
    <row r="47" spans="1:38" s="27" customFormat="1" ht="19.5" customHeight="1">
      <c r="A47" s="10" t="s">
        <v>36</v>
      </c>
      <c r="B47" s="10" t="s">
        <v>36</v>
      </c>
      <c r="C47" s="11">
        <v>42</v>
      </c>
      <c r="D47" s="8" t="s">
        <v>167</v>
      </c>
      <c r="E47" s="6" t="s">
        <v>168</v>
      </c>
      <c r="F47" s="9" t="s">
        <v>169</v>
      </c>
      <c r="G47" s="12" t="s">
        <v>160</v>
      </c>
      <c r="H47" s="2"/>
      <c r="I47" s="2"/>
      <c r="J47" s="2"/>
      <c r="K47" s="2"/>
      <c r="L47" s="2"/>
      <c r="M47" s="2"/>
      <c r="N47" s="2"/>
      <c r="O47" s="2"/>
      <c r="P47" s="2"/>
      <c r="Q47" s="1"/>
      <c r="R47" s="2"/>
      <c r="S47" s="44"/>
      <c r="T47" s="2"/>
      <c r="U47" s="2"/>
      <c r="V47" s="2"/>
      <c r="W47" s="2"/>
      <c r="X47" s="2"/>
      <c r="Y47" s="2"/>
      <c r="Z47" s="2"/>
      <c r="AA47" s="1"/>
      <c r="AB47" s="2"/>
      <c r="AC47" s="44"/>
      <c r="AD47" s="3"/>
      <c r="AE47" s="1"/>
      <c r="AF47" s="3"/>
      <c r="AG47" s="2"/>
      <c r="AH47" s="2"/>
      <c r="AI47" s="26">
        <f>S47</f>
        <v>0</v>
      </c>
      <c r="AJ47" s="26">
        <f>AC47</f>
        <v>0</v>
      </c>
      <c r="AK47" s="26"/>
      <c r="AL47" s="26">
        <f>SUM(AI47:AK47)</f>
        <v>0</v>
      </c>
    </row>
    <row r="48" spans="1:38" s="27" customFormat="1" ht="19.5" customHeight="1">
      <c r="A48" s="10" t="s">
        <v>36</v>
      </c>
      <c r="B48" s="10" t="s">
        <v>36</v>
      </c>
      <c r="C48" s="11">
        <v>43</v>
      </c>
      <c r="D48" s="5" t="s">
        <v>170</v>
      </c>
      <c r="E48" s="6" t="s">
        <v>171</v>
      </c>
      <c r="F48" s="7" t="s">
        <v>172</v>
      </c>
      <c r="G48" s="12" t="s">
        <v>160</v>
      </c>
      <c r="H48" s="2"/>
      <c r="I48" s="2"/>
      <c r="J48" s="2"/>
      <c r="K48" s="2"/>
      <c r="L48" s="2"/>
      <c r="M48" s="2"/>
      <c r="N48" s="2"/>
      <c r="O48" s="2"/>
      <c r="P48" s="2"/>
      <c r="Q48" s="1"/>
      <c r="R48" s="2"/>
      <c r="S48" s="44"/>
      <c r="T48" s="2"/>
      <c r="U48" s="2"/>
      <c r="V48" s="2"/>
      <c r="W48" s="2"/>
      <c r="X48" s="2"/>
      <c r="Y48" s="2"/>
      <c r="Z48" s="2"/>
      <c r="AA48" s="1"/>
      <c r="AB48" s="2"/>
      <c r="AC48" s="44"/>
      <c r="AD48" s="3"/>
      <c r="AE48" s="1"/>
      <c r="AF48" s="3"/>
      <c r="AG48" s="2"/>
      <c r="AH48" s="2"/>
      <c r="AI48" s="26">
        <f>S48</f>
        <v>0</v>
      </c>
      <c r="AJ48" s="26">
        <f>AC48</f>
        <v>0</v>
      </c>
      <c r="AK48" s="26"/>
      <c r="AL48" s="26">
        <f>SUM(AI48:AK48)</f>
        <v>0</v>
      </c>
    </row>
    <row r="49" spans="1:38" s="27" customFormat="1" ht="19.5" customHeight="1">
      <c r="A49" s="10" t="s">
        <v>36</v>
      </c>
      <c r="B49" s="10" t="s">
        <v>36</v>
      </c>
      <c r="C49" s="11">
        <v>46</v>
      </c>
      <c r="D49" s="5" t="s">
        <v>180</v>
      </c>
      <c r="E49" s="6" t="s">
        <v>181</v>
      </c>
      <c r="F49" s="7" t="s">
        <v>182</v>
      </c>
      <c r="G49" s="12" t="s">
        <v>176</v>
      </c>
      <c r="H49" s="2"/>
      <c r="I49" s="2"/>
      <c r="J49" s="2"/>
      <c r="K49" s="2"/>
      <c r="L49" s="2"/>
      <c r="M49" s="2"/>
      <c r="N49" s="2"/>
      <c r="O49" s="2"/>
      <c r="P49" s="2"/>
      <c r="Q49" s="1"/>
      <c r="R49" s="2"/>
      <c r="S49" s="44"/>
      <c r="T49" s="2"/>
      <c r="U49" s="2"/>
      <c r="V49" s="2"/>
      <c r="W49" s="2"/>
      <c r="X49" s="2"/>
      <c r="Y49" s="2"/>
      <c r="Z49" s="2"/>
      <c r="AA49" s="1"/>
      <c r="AB49" s="2"/>
      <c r="AC49" s="44"/>
      <c r="AD49" s="3"/>
      <c r="AE49" s="1"/>
      <c r="AF49" s="3"/>
      <c r="AG49" s="2"/>
      <c r="AH49" s="2"/>
      <c r="AI49" s="26">
        <f>S49</f>
        <v>0</v>
      </c>
      <c r="AJ49" s="26">
        <f>AC49</f>
        <v>0</v>
      </c>
      <c r="AK49" s="26"/>
      <c r="AL49" s="26">
        <f>SUM(AI49:AK49)</f>
        <v>0</v>
      </c>
    </row>
    <row r="50" spans="1:38" s="28" customFormat="1" ht="19.5" customHeight="1">
      <c r="A50" s="10" t="s">
        <v>36</v>
      </c>
      <c r="B50" s="10" t="s">
        <v>36</v>
      </c>
      <c r="C50" s="11">
        <v>47</v>
      </c>
      <c r="D50" s="5" t="s">
        <v>183</v>
      </c>
      <c r="E50" s="6" t="s">
        <v>184</v>
      </c>
      <c r="F50" s="7" t="s">
        <v>185</v>
      </c>
      <c r="G50" s="12" t="s">
        <v>176</v>
      </c>
      <c r="H50" s="2"/>
      <c r="I50" s="2"/>
      <c r="J50" s="2"/>
      <c r="K50" s="2"/>
      <c r="L50" s="2"/>
      <c r="M50" s="2"/>
      <c r="N50" s="2"/>
      <c r="O50" s="2"/>
      <c r="P50" s="2"/>
      <c r="Q50" s="1"/>
      <c r="R50" s="2"/>
      <c r="S50" s="44"/>
      <c r="T50" s="2"/>
      <c r="U50" s="2"/>
      <c r="V50" s="2"/>
      <c r="W50" s="2"/>
      <c r="X50" s="2"/>
      <c r="Y50" s="2"/>
      <c r="Z50" s="2"/>
      <c r="AA50" s="1"/>
      <c r="AB50" s="2"/>
      <c r="AC50" s="44"/>
      <c r="AD50" s="3"/>
      <c r="AE50" s="1"/>
      <c r="AF50" s="3"/>
      <c r="AG50" s="2"/>
      <c r="AH50" s="2"/>
      <c r="AI50" s="26">
        <f>S50</f>
        <v>0</v>
      </c>
      <c r="AJ50" s="26">
        <f>AC50</f>
        <v>0</v>
      </c>
      <c r="AK50" s="26"/>
      <c r="AL50" s="26">
        <f>SUM(AI50:AK50)</f>
        <v>0</v>
      </c>
    </row>
    <row r="51" spans="1:38" s="27" customFormat="1" ht="19.5" customHeight="1">
      <c r="A51" s="10" t="s">
        <v>36</v>
      </c>
      <c r="B51" s="10" t="s">
        <v>36</v>
      </c>
      <c r="C51" s="11">
        <v>48</v>
      </c>
      <c r="D51" s="5" t="s">
        <v>186</v>
      </c>
      <c r="E51" s="6" t="s">
        <v>187</v>
      </c>
      <c r="F51" s="7" t="s">
        <v>188</v>
      </c>
      <c r="G51" s="12" t="s">
        <v>176</v>
      </c>
      <c r="H51" s="2"/>
      <c r="I51" s="2"/>
      <c r="J51" s="2"/>
      <c r="K51" s="2"/>
      <c r="L51" s="2"/>
      <c r="M51" s="2"/>
      <c r="N51" s="2"/>
      <c r="O51" s="2"/>
      <c r="P51" s="2"/>
      <c r="Q51" s="1"/>
      <c r="R51" s="2"/>
      <c r="S51" s="44"/>
      <c r="T51" s="2"/>
      <c r="U51" s="2"/>
      <c r="V51" s="2"/>
      <c r="W51" s="2"/>
      <c r="X51" s="2"/>
      <c r="Y51" s="2"/>
      <c r="Z51" s="2"/>
      <c r="AA51" s="1"/>
      <c r="AB51" s="2"/>
      <c r="AC51" s="44"/>
      <c r="AD51" s="3"/>
      <c r="AE51" s="1"/>
      <c r="AF51" s="3"/>
      <c r="AG51" s="2"/>
      <c r="AH51" s="2"/>
      <c r="AI51" s="26">
        <f>S51</f>
        <v>0</v>
      </c>
      <c r="AJ51" s="26">
        <f>AC51</f>
        <v>0</v>
      </c>
      <c r="AK51" s="26"/>
      <c r="AL51" s="26">
        <f>SUM(AI51:AK51)</f>
        <v>0</v>
      </c>
    </row>
    <row r="52" spans="1:38" s="27" customFormat="1" ht="19.5" customHeight="1">
      <c r="A52" s="10"/>
      <c r="B52" s="10"/>
      <c r="C52" s="11"/>
      <c r="D52" s="8"/>
      <c r="E52" s="6"/>
      <c r="F52" s="9"/>
      <c r="G52" s="12"/>
      <c r="H52" s="2"/>
      <c r="I52" s="2"/>
      <c r="J52" s="2"/>
      <c r="K52" s="2"/>
      <c r="L52" s="2"/>
      <c r="M52" s="2"/>
      <c r="N52" s="2"/>
      <c r="O52" s="2"/>
      <c r="P52" s="2">
        <f>SUM(H52:O52)</f>
        <v>0</v>
      </c>
      <c r="Q52" s="1"/>
      <c r="R52" s="2">
        <f>SUM(P52,Q52)</f>
        <v>0</v>
      </c>
      <c r="S52" s="44"/>
      <c r="T52" s="2"/>
      <c r="U52" s="2"/>
      <c r="V52" s="2"/>
      <c r="W52" s="2"/>
      <c r="X52" s="2"/>
      <c r="Y52" s="2"/>
      <c r="Z52" s="2">
        <f>SUM(T52:Y52)</f>
        <v>0</v>
      </c>
      <c r="AA52" s="1"/>
      <c r="AB52" s="2">
        <f>SUM(Z52,AA52)</f>
        <v>0</v>
      </c>
      <c r="AC52" s="44"/>
      <c r="AD52" s="3">
        <f>SUM(P52,Z52)</f>
        <v>0</v>
      </c>
      <c r="AE52" s="1">
        <f>SUM(Q52,AA52)</f>
        <v>0</v>
      </c>
      <c r="AF52" s="3">
        <f>SUM(AD52,AE52)</f>
        <v>0</v>
      </c>
      <c r="AG52" s="2"/>
      <c r="AH52" s="2"/>
      <c r="AI52" s="26">
        <f>S52</f>
        <v>0</v>
      </c>
      <c r="AJ52" s="26">
        <f>AC52</f>
        <v>0</v>
      </c>
      <c r="AK52" s="26"/>
      <c r="AL52" s="26">
        <f>SUM(AI52:AK52)</f>
        <v>0</v>
      </c>
    </row>
    <row r="53" spans="1:38" s="27" customFormat="1" ht="19.5" customHeight="1">
      <c r="A53" s="10"/>
      <c r="B53" s="10"/>
      <c r="C53" s="11"/>
      <c r="D53" s="8"/>
      <c r="E53" s="6"/>
      <c r="F53" s="9"/>
      <c r="G53" s="12"/>
      <c r="H53" s="2"/>
      <c r="I53" s="2"/>
      <c r="J53" s="2"/>
      <c r="K53" s="2"/>
      <c r="L53" s="2"/>
      <c r="M53" s="2"/>
      <c r="N53" s="2"/>
      <c r="O53" s="2"/>
      <c r="P53" s="2">
        <f>SUM(H53:O53)</f>
        <v>0</v>
      </c>
      <c r="Q53" s="1"/>
      <c r="R53" s="2">
        <f>SUM(P53,Q53)</f>
        <v>0</v>
      </c>
      <c r="S53" s="44"/>
      <c r="T53" s="2"/>
      <c r="U53" s="2"/>
      <c r="V53" s="2"/>
      <c r="W53" s="2"/>
      <c r="X53" s="2"/>
      <c r="Y53" s="2"/>
      <c r="Z53" s="2">
        <f>SUM(T53:Y53)</f>
        <v>0</v>
      </c>
      <c r="AA53" s="1"/>
      <c r="AB53" s="2">
        <f>SUM(Z53,AA53)</f>
        <v>0</v>
      </c>
      <c r="AC53" s="44"/>
      <c r="AD53" s="3">
        <f>SUM(P53,Z53)</f>
        <v>0</v>
      </c>
      <c r="AE53" s="1">
        <f>SUM(Q53,AA53)</f>
        <v>0</v>
      </c>
      <c r="AF53" s="3">
        <f>SUM(AD53,AE53)</f>
        <v>0</v>
      </c>
      <c r="AG53" s="2"/>
      <c r="AH53" s="2"/>
      <c r="AI53" s="26">
        <f>S53</f>
        <v>0</v>
      </c>
      <c r="AJ53" s="26">
        <f>AC53</f>
        <v>0</v>
      </c>
      <c r="AK53" s="26"/>
      <c r="AL53" s="26">
        <f>SUM(AI53:AK53)</f>
        <v>0</v>
      </c>
    </row>
    <row r="54" spans="1:38" s="27" customFormat="1" ht="19.5" customHeight="1">
      <c r="A54" s="10"/>
      <c r="B54" s="10"/>
      <c r="C54" s="11"/>
      <c r="D54" s="5"/>
      <c r="E54" s="6"/>
      <c r="F54" s="7"/>
      <c r="G54" s="12"/>
      <c r="H54" s="2"/>
      <c r="I54" s="2"/>
      <c r="J54" s="2"/>
      <c r="K54" s="2"/>
      <c r="L54" s="2"/>
      <c r="M54" s="2"/>
      <c r="N54" s="2"/>
      <c r="O54" s="2"/>
      <c r="P54" s="2">
        <f>SUM(H54:O54)</f>
        <v>0</v>
      </c>
      <c r="Q54" s="1"/>
      <c r="R54" s="2">
        <f>SUM(P54,Q54)</f>
        <v>0</v>
      </c>
      <c r="S54" s="44"/>
      <c r="T54" s="2"/>
      <c r="U54" s="2"/>
      <c r="V54" s="2"/>
      <c r="W54" s="2"/>
      <c r="X54" s="2"/>
      <c r="Y54" s="2"/>
      <c r="Z54" s="2">
        <f>SUM(T54:Y54)</f>
        <v>0</v>
      </c>
      <c r="AA54" s="1"/>
      <c r="AB54" s="2">
        <f>SUM(Z54,AA54)</f>
        <v>0</v>
      </c>
      <c r="AC54" s="44"/>
      <c r="AD54" s="3">
        <f>SUM(P54,Z54)</f>
        <v>0</v>
      </c>
      <c r="AE54" s="1">
        <f>SUM(Q54,AA54)</f>
        <v>0</v>
      </c>
      <c r="AF54" s="3">
        <f>SUM(AD54,AE54)</f>
        <v>0</v>
      </c>
      <c r="AG54" s="2"/>
      <c r="AH54" s="2"/>
      <c r="AI54" s="26">
        <f>S54</f>
        <v>0</v>
      </c>
      <c r="AJ54" s="26">
        <f>AC54</f>
        <v>0</v>
      </c>
      <c r="AK54" s="26"/>
      <c r="AL54" s="26">
        <f>SUM(AI54:AK54)</f>
        <v>0</v>
      </c>
    </row>
    <row r="55" spans="1:38" s="27" customFormat="1" ht="19.5" customHeight="1">
      <c r="A55" s="10"/>
      <c r="B55" s="10"/>
      <c r="C55" s="11"/>
      <c r="D55" s="8"/>
      <c r="E55" s="6"/>
      <c r="F55" s="9"/>
      <c r="G55" s="12"/>
      <c r="H55" s="2"/>
      <c r="I55" s="2"/>
      <c r="J55" s="2"/>
      <c r="K55" s="2"/>
      <c r="L55" s="2"/>
      <c r="M55" s="2"/>
      <c r="N55" s="2"/>
      <c r="O55" s="2"/>
      <c r="P55" s="2">
        <f>SUM(H55:O55)</f>
        <v>0</v>
      </c>
      <c r="Q55" s="1"/>
      <c r="R55" s="2">
        <f>SUM(P55,Q55)</f>
        <v>0</v>
      </c>
      <c r="S55" s="44"/>
      <c r="T55" s="2"/>
      <c r="U55" s="2"/>
      <c r="V55" s="2"/>
      <c r="W55" s="2"/>
      <c r="X55" s="2"/>
      <c r="Y55" s="2"/>
      <c r="Z55" s="2">
        <f>SUM(T55:Y55)</f>
        <v>0</v>
      </c>
      <c r="AA55" s="1"/>
      <c r="AB55" s="2">
        <f>SUM(Z55,AA55)</f>
        <v>0</v>
      </c>
      <c r="AC55" s="44"/>
      <c r="AD55" s="3">
        <f>SUM(P55,Z55)</f>
        <v>0</v>
      </c>
      <c r="AE55" s="1">
        <f>SUM(Q55,AA55)</f>
        <v>0</v>
      </c>
      <c r="AF55" s="3">
        <f>SUM(AD55,AE55)</f>
        <v>0</v>
      </c>
      <c r="AG55" s="2"/>
      <c r="AH55" s="2"/>
      <c r="AI55" s="26"/>
      <c r="AJ55" s="26"/>
      <c r="AK55" s="26"/>
      <c r="AL55" s="26"/>
    </row>
    <row r="56" spans="1:38" s="27" customFormat="1" ht="19.5" customHeight="1">
      <c r="A56" s="10"/>
      <c r="B56" s="10"/>
      <c r="C56" s="11"/>
      <c r="D56" s="5"/>
      <c r="E56" s="6"/>
      <c r="F56" s="7"/>
      <c r="G56" s="12"/>
      <c r="H56" s="2"/>
      <c r="I56" s="2"/>
      <c r="J56" s="2"/>
      <c r="K56" s="2"/>
      <c r="L56" s="2"/>
      <c r="M56" s="2"/>
      <c r="N56" s="2"/>
      <c r="O56" s="2"/>
      <c r="P56" s="2">
        <f>SUM(H56:O56)</f>
        <v>0</v>
      </c>
      <c r="Q56" s="1"/>
      <c r="R56" s="2">
        <f>SUM(P56,Q56)</f>
        <v>0</v>
      </c>
      <c r="S56" s="44"/>
      <c r="T56" s="2"/>
      <c r="U56" s="2"/>
      <c r="V56" s="2"/>
      <c r="W56" s="2"/>
      <c r="X56" s="2"/>
      <c r="Y56" s="2"/>
      <c r="Z56" s="2">
        <f>SUM(T56:Y56)</f>
        <v>0</v>
      </c>
      <c r="AA56" s="1"/>
      <c r="AB56" s="2">
        <f>SUM(Z56,AA56)</f>
        <v>0</v>
      </c>
      <c r="AC56" s="44"/>
      <c r="AD56" s="3">
        <f>SUM(P56,Z56)</f>
        <v>0</v>
      </c>
      <c r="AE56" s="1">
        <f>SUM(Q56,AA56)</f>
        <v>0</v>
      </c>
      <c r="AF56" s="3">
        <f>SUM(AD56,AE56)</f>
        <v>0</v>
      </c>
      <c r="AG56" s="2"/>
      <c r="AH56" s="2"/>
      <c r="AI56" s="26"/>
      <c r="AJ56" s="26"/>
      <c r="AK56" s="26"/>
      <c r="AL56" s="26"/>
    </row>
    <row r="57" spans="1:38" s="27" customFormat="1" ht="19.5" customHeight="1">
      <c r="A57" s="10"/>
      <c r="B57" s="10"/>
      <c r="C57" s="11">
        <v>35</v>
      </c>
      <c r="D57" s="5" t="s">
        <v>145</v>
      </c>
      <c r="E57" s="6" t="s">
        <v>146</v>
      </c>
      <c r="F57" s="7" t="s">
        <v>147</v>
      </c>
      <c r="G57" s="12" t="s">
        <v>126</v>
      </c>
      <c r="H57" s="2">
        <v>0.004836805555555555</v>
      </c>
      <c r="I57" s="2">
        <v>0.00918287037037037</v>
      </c>
      <c r="J57" s="2">
        <v>0.0050196759259259266</v>
      </c>
      <c r="K57" s="2">
        <v>0.004819444444444444</v>
      </c>
      <c r="L57" s="2">
        <v>0.009351851851851853</v>
      </c>
      <c r="M57" s="2">
        <v>0.0053368055555555564</v>
      </c>
      <c r="N57" s="2">
        <v>0.0003935185185185185</v>
      </c>
      <c r="O57" s="2">
        <v>0.0003981481481481482</v>
      </c>
      <c r="P57" s="2">
        <f>SUM(H57:O57)</f>
        <v>0.039339120370370365</v>
      </c>
      <c r="Q57" s="1"/>
      <c r="R57" s="2">
        <f>SUM(P57,Q57)</f>
        <v>0.039339120370370365</v>
      </c>
      <c r="S57" s="44">
        <v>2</v>
      </c>
      <c r="T57" s="2">
        <v>0.003423611111111111</v>
      </c>
      <c r="U57" s="2">
        <v>0.0017569444444444447</v>
      </c>
      <c r="V57" s="2">
        <v>0.0005636574074074075</v>
      </c>
      <c r="W57" s="2">
        <v>0.0033090277777777775</v>
      </c>
      <c r="X57" s="2">
        <v>0.0018668981481481481</v>
      </c>
      <c r="Y57" s="2">
        <v>0.0006354166666666666</v>
      </c>
      <c r="Z57" s="2">
        <f>SUM(T57:Y57)</f>
        <v>0.011555555555555557</v>
      </c>
      <c r="AA57" s="1"/>
      <c r="AB57" s="2">
        <f>SUM(Z57,AA57)</f>
        <v>0.011555555555555557</v>
      </c>
      <c r="AC57" s="44"/>
      <c r="AD57" s="3">
        <f>SUM(P57,Z57)</f>
        <v>0.05089467592592592</v>
      </c>
      <c r="AE57" s="1"/>
      <c r="AF57" s="3">
        <f>SUM(AD57,AE57)</f>
        <v>0.05089467592592592</v>
      </c>
      <c r="AG57" s="2"/>
      <c r="AH57" s="2"/>
      <c r="AI57" s="26">
        <f>S57</f>
        <v>2</v>
      </c>
      <c r="AJ57" s="26">
        <f>AC57</f>
        <v>0</v>
      </c>
      <c r="AK57" s="26"/>
      <c r="AL57" s="26">
        <f>SUM(AI57:AK57)</f>
        <v>2</v>
      </c>
    </row>
    <row r="58" spans="1:38" s="27" customFormat="1" ht="19.5" customHeight="1">
      <c r="A58" s="10"/>
      <c r="B58" s="10"/>
      <c r="C58" s="11"/>
      <c r="D58" s="5"/>
      <c r="E58" s="6"/>
      <c r="F58" s="7"/>
      <c r="G58" s="12"/>
      <c r="H58" s="2"/>
      <c r="I58" s="2"/>
      <c r="J58" s="2"/>
      <c r="K58" s="2"/>
      <c r="L58" s="2"/>
      <c r="M58" s="2"/>
      <c r="N58" s="2"/>
      <c r="O58" s="2"/>
      <c r="P58" s="2"/>
      <c r="Q58" s="1"/>
      <c r="R58" s="2"/>
      <c r="S58" s="44"/>
      <c r="T58" s="2"/>
      <c r="U58" s="2"/>
      <c r="V58" s="2"/>
      <c r="W58" s="2"/>
      <c r="X58" s="2"/>
      <c r="Y58" s="2"/>
      <c r="Z58" s="2"/>
      <c r="AA58" s="1"/>
      <c r="AB58" s="2"/>
      <c r="AC58" s="44"/>
      <c r="AD58" s="3"/>
      <c r="AE58" s="1"/>
      <c r="AF58" s="3"/>
      <c r="AG58" s="2"/>
      <c r="AH58" s="2"/>
      <c r="AI58" s="26"/>
      <c r="AJ58" s="26"/>
      <c r="AK58" s="26"/>
      <c r="AL58" s="26"/>
    </row>
    <row r="59" spans="1:38" s="27" customFormat="1" ht="19.5" customHeight="1">
      <c r="A59" s="10"/>
      <c r="B59" s="10"/>
      <c r="C59" s="11"/>
      <c r="D59" s="8"/>
      <c r="E59" s="6"/>
      <c r="F59" s="9"/>
      <c r="G59" s="12"/>
      <c r="H59" s="2"/>
      <c r="I59" s="2"/>
      <c r="J59" s="2"/>
      <c r="K59" s="2"/>
      <c r="L59" s="2"/>
      <c r="M59" s="2"/>
      <c r="N59" s="2"/>
      <c r="O59" s="2"/>
      <c r="P59" s="2"/>
      <c r="Q59" s="1"/>
      <c r="R59" s="2"/>
      <c r="S59" s="44"/>
      <c r="T59" s="2"/>
      <c r="U59" s="2"/>
      <c r="V59" s="2"/>
      <c r="W59" s="2"/>
      <c r="X59" s="2"/>
      <c r="Y59" s="2"/>
      <c r="Z59" s="2"/>
      <c r="AA59" s="1"/>
      <c r="AB59" s="2"/>
      <c r="AC59" s="44"/>
      <c r="AD59" s="3"/>
      <c r="AE59" s="1"/>
      <c r="AF59" s="3"/>
      <c r="AG59" s="2"/>
      <c r="AH59" s="2"/>
      <c r="AI59" s="26"/>
      <c r="AJ59" s="26"/>
      <c r="AK59" s="26"/>
      <c r="AL59" s="26"/>
    </row>
    <row r="60" spans="1:38" s="27" customFormat="1" ht="19.5" customHeight="1">
      <c r="A60" s="10"/>
      <c r="B60" s="10"/>
      <c r="C60" s="11"/>
      <c r="D60" s="5"/>
      <c r="E60" s="6"/>
      <c r="F60" s="9"/>
      <c r="G60" s="12"/>
      <c r="H60" s="2"/>
      <c r="I60" s="2"/>
      <c r="J60" s="2"/>
      <c r="K60" s="2"/>
      <c r="L60" s="2"/>
      <c r="M60" s="2"/>
      <c r="N60" s="2"/>
      <c r="O60" s="2"/>
      <c r="P60" s="2"/>
      <c r="Q60" s="1"/>
      <c r="R60" s="2"/>
      <c r="S60" s="2"/>
      <c r="T60" s="2"/>
      <c r="U60" s="2"/>
      <c r="V60" s="2"/>
      <c r="W60" s="2"/>
      <c r="X60" s="2"/>
      <c r="Y60" s="2"/>
      <c r="Z60" s="2"/>
      <c r="AA60" s="1"/>
      <c r="AB60" s="2"/>
      <c r="AC60" s="2"/>
      <c r="AD60" s="3"/>
      <c r="AE60" s="1"/>
      <c r="AF60" s="3"/>
      <c r="AG60" s="2"/>
      <c r="AH60" s="2"/>
      <c r="AI60" s="26"/>
      <c r="AJ60" s="26"/>
      <c r="AK60" s="26"/>
      <c r="AL60" s="26"/>
    </row>
    <row r="61" spans="1:38" s="27" customFormat="1" ht="19.5" customHeight="1">
      <c r="A61" s="10"/>
      <c r="B61" s="10"/>
      <c r="C61" s="11"/>
      <c r="D61" s="5"/>
      <c r="E61" s="6"/>
      <c r="F61" s="9"/>
      <c r="G61" s="12"/>
      <c r="H61" s="2"/>
      <c r="I61" s="2"/>
      <c r="J61" s="2"/>
      <c r="K61" s="2"/>
      <c r="L61" s="2"/>
      <c r="M61" s="2"/>
      <c r="N61" s="2"/>
      <c r="O61" s="2"/>
      <c r="P61" s="2"/>
      <c r="Q61" s="1"/>
      <c r="R61" s="2"/>
      <c r="S61" s="2"/>
      <c r="T61" s="2"/>
      <c r="U61" s="2"/>
      <c r="V61" s="2"/>
      <c r="W61" s="2"/>
      <c r="X61" s="2"/>
      <c r="Y61" s="2"/>
      <c r="Z61" s="2"/>
      <c r="AA61" s="1"/>
      <c r="AB61" s="2"/>
      <c r="AC61" s="2"/>
      <c r="AD61" s="3"/>
      <c r="AE61" s="1"/>
      <c r="AF61" s="3"/>
      <c r="AG61" s="2"/>
      <c r="AH61" s="2"/>
      <c r="AI61" s="26"/>
      <c r="AJ61" s="26"/>
      <c r="AK61" s="26"/>
      <c r="AL61" s="26"/>
    </row>
    <row r="62" spans="1:38" s="27" customFormat="1" ht="19.5" customHeight="1">
      <c r="A62" s="10"/>
      <c r="B62" s="10"/>
      <c r="C62" s="11"/>
      <c r="D62" s="5"/>
      <c r="E62" s="6"/>
      <c r="F62" s="7"/>
      <c r="G62" s="12"/>
      <c r="H62" s="2"/>
      <c r="I62" s="2"/>
      <c r="J62" s="2"/>
      <c r="K62" s="2"/>
      <c r="L62" s="2"/>
      <c r="M62" s="2"/>
      <c r="N62" s="2"/>
      <c r="O62" s="2"/>
      <c r="P62" s="2"/>
      <c r="Q62" s="1"/>
      <c r="R62" s="2"/>
      <c r="S62" s="2"/>
      <c r="T62" s="2"/>
      <c r="U62" s="2"/>
      <c r="V62" s="2"/>
      <c r="W62" s="2"/>
      <c r="X62" s="2"/>
      <c r="Y62" s="2"/>
      <c r="Z62" s="2"/>
      <c r="AA62" s="1"/>
      <c r="AB62" s="2"/>
      <c r="AC62" s="2"/>
      <c r="AD62" s="3"/>
      <c r="AE62" s="1"/>
      <c r="AF62" s="3" t="s">
        <v>6</v>
      </c>
      <c r="AG62" s="2"/>
      <c r="AH62" s="2"/>
      <c r="AI62" s="26"/>
      <c r="AJ62" s="26"/>
      <c r="AK62" s="26"/>
      <c r="AL62" s="26"/>
    </row>
    <row r="63" spans="1:38" s="27" customFormat="1" ht="19.5" customHeight="1">
      <c r="A63" s="10"/>
      <c r="B63" s="10"/>
      <c r="C63" s="11"/>
      <c r="D63" s="8"/>
      <c r="E63" s="6"/>
      <c r="F63" s="9"/>
      <c r="G63" s="12"/>
      <c r="H63" s="2"/>
      <c r="I63" s="2"/>
      <c r="J63" s="2"/>
      <c r="K63" s="2"/>
      <c r="L63" s="2"/>
      <c r="M63" s="2"/>
      <c r="N63" s="2"/>
      <c r="O63" s="2"/>
      <c r="P63" s="2"/>
      <c r="Q63" s="1"/>
      <c r="R63" s="2"/>
      <c r="S63" s="2"/>
      <c r="T63" s="2"/>
      <c r="U63" s="2"/>
      <c r="V63" s="2"/>
      <c r="W63" s="2"/>
      <c r="X63" s="2"/>
      <c r="Y63" s="2"/>
      <c r="Z63" s="2"/>
      <c r="AA63" s="1"/>
      <c r="AB63" s="2"/>
      <c r="AC63" s="2"/>
      <c r="AD63" s="3"/>
      <c r="AE63" s="1"/>
      <c r="AF63" s="3" t="s">
        <v>6</v>
      </c>
      <c r="AG63" s="2"/>
      <c r="AH63" s="2"/>
      <c r="AI63" s="26"/>
      <c r="AJ63" s="26"/>
      <c r="AK63" s="26"/>
      <c r="AL63" s="26"/>
    </row>
    <row r="64" spans="1:38" s="27" customFormat="1" ht="19.5" customHeight="1">
      <c r="A64" s="10"/>
      <c r="B64" s="10"/>
      <c r="C64" s="11"/>
      <c r="D64" s="8"/>
      <c r="E64" s="6"/>
      <c r="F64" s="9"/>
      <c r="G64" s="12"/>
      <c r="H64" s="2"/>
      <c r="I64" s="2"/>
      <c r="J64" s="2"/>
      <c r="K64" s="2"/>
      <c r="L64" s="2"/>
      <c r="M64" s="2"/>
      <c r="N64" s="2"/>
      <c r="O64" s="2"/>
      <c r="P64" s="2"/>
      <c r="Q64" s="1"/>
      <c r="R64" s="2"/>
      <c r="S64" s="2"/>
      <c r="T64" s="2"/>
      <c r="U64" s="2"/>
      <c r="V64" s="2"/>
      <c r="W64" s="2"/>
      <c r="X64" s="2"/>
      <c r="Y64" s="2"/>
      <c r="Z64" s="2"/>
      <c r="AA64" s="1"/>
      <c r="AB64" s="2"/>
      <c r="AC64" s="2"/>
      <c r="AD64" s="3"/>
      <c r="AE64" s="1"/>
      <c r="AF64" s="3" t="s">
        <v>6</v>
      </c>
      <c r="AG64" s="2"/>
      <c r="AH64" s="2"/>
      <c r="AI64" s="26"/>
      <c r="AJ64" s="26"/>
      <c r="AK64" s="26"/>
      <c r="AL64" s="26"/>
    </row>
    <row r="65" ht="17.25">
      <c r="AF65" s="3" t="s">
        <v>6</v>
      </c>
    </row>
    <row r="66" ht="17.25">
      <c r="AF66" s="3"/>
    </row>
    <row r="67" ht="17.25">
      <c r="AF67" s="3"/>
    </row>
    <row r="68" ht="17.25">
      <c r="AF68" s="3"/>
    </row>
    <row r="69" ht="17.25">
      <c r="AF69" s="3"/>
    </row>
    <row r="70" spans="33:34" ht="17.25">
      <c r="AG70" s="29">
        <v>3</v>
      </c>
      <c r="AH70" s="29">
        <v>6</v>
      </c>
    </row>
    <row r="71" spans="33:34" ht="17.25">
      <c r="AG71" s="29">
        <v>4</v>
      </c>
      <c r="AH71" s="29">
        <v>5</v>
      </c>
    </row>
    <row r="72" spans="2:34" ht="17.25">
      <c r="B72" s="29" t="s">
        <v>36</v>
      </c>
      <c r="AG72" s="29">
        <v>5</v>
      </c>
      <c r="AH72" s="29">
        <v>4</v>
      </c>
    </row>
    <row r="73" spans="2:34" ht="17.25">
      <c r="B73" s="29" t="s">
        <v>36</v>
      </c>
      <c r="AG73" s="29">
        <v>6</v>
      </c>
      <c r="AH73" s="29">
        <v>3</v>
      </c>
    </row>
    <row r="74" spans="2:34" ht="17.25">
      <c r="B74" s="29" t="s">
        <v>36</v>
      </c>
      <c r="AG74" s="29">
        <v>7</v>
      </c>
      <c r="AH74" s="29">
        <v>2</v>
      </c>
    </row>
    <row r="75" spans="2:34" ht="17.25">
      <c r="B75" s="29" t="s">
        <v>36</v>
      </c>
      <c r="AG75" s="29">
        <v>8</v>
      </c>
      <c r="AH75" s="29">
        <v>1</v>
      </c>
    </row>
    <row r="76" ht="17.25">
      <c r="B76" s="29" t="s">
        <v>36</v>
      </c>
    </row>
    <row r="77" ht="17.25">
      <c r="B77" s="29" t="s">
        <v>36</v>
      </c>
    </row>
  </sheetData>
  <sheetProtection/>
  <autoFilter ref="A4:AL57">
    <sortState ref="A5:AL77">
      <sortCondition sortBy="value" ref="A5:A77"/>
    </sortState>
  </autoFilter>
  <mergeCells count="15">
    <mergeCell ref="A2:A4"/>
    <mergeCell ref="C2:C4"/>
    <mergeCell ref="D2:D4"/>
    <mergeCell ref="E2:E4"/>
    <mergeCell ref="B2:B4"/>
    <mergeCell ref="P2:S3"/>
    <mergeCell ref="Z2:AC3"/>
    <mergeCell ref="AD2:AF3"/>
    <mergeCell ref="AG2:AG4"/>
    <mergeCell ref="AI2:AL3"/>
    <mergeCell ref="F2:F4"/>
    <mergeCell ref="G2:G4"/>
    <mergeCell ref="H2:O3"/>
    <mergeCell ref="T2:Y3"/>
    <mergeCell ref="AH2:AH4"/>
  </mergeCells>
  <conditionalFormatting sqref="I41:I49 A41:H51 I51 A58:IV64 J41:O51 A6:O40 A52:O57 A5:IV5 AF61:AF69 P6:IV57">
    <cfRule type="expression" priority="2" dxfId="3" stopIfTrue="1">
      <formula>MOD(ROW(),2)=0</formula>
    </cfRule>
  </conditionalFormatting>
  <conditionalFormatting sqref="I50">
    <cfRule type="expression" priority="1" dxfId="3" stopIfTrue="1">
      <formula>MOD(ROW(),2)=0</formula>
    </cfRule>
  </conditionalFormatting>
  <dataValidations count="1">
    <dataValidation allowBlank="1" showInputMessage="1" showErrorMessage="1" imeMode="hiragana" sqref="D52:F64 D44:D51 D5:D13 D16:D41 E5:F51"/>
  </dataValidation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3.00390625" style="0" customWidth="1"/>
  </cols>
  <sheetData>
    <row r="2" ht="86.25" customHeight="1">
      <c r="A2" s="4"/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多比羅 二三男</dc:creator>
  <cp:keywords/>
  <dc:description/>
  <cp:lastModifiedBy>tahiraf</cp:lastModifiedBy>
  <cp:lastPrinted>2008-04-14T04:28:38Z</cp:lastPrinted>
  <dcterms:created xsi:type="dcterms:W3CDTF">2003-04-10T03:04:44Z</dcterms:created>
  <dcterms:modified xsi:type="dcterms:W3CDTF">2014-06-09T01:31:25Z</dcterms:modified>
  <cp:category/>
  <cp:version/>
  <cp:contentType/>
  <cp:contentStatus/>
</cp:coreProperties>
</file>