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activeTab="0"/>
  </bookViews>
  <sheets>
    <sheet name="RTC2006" sheetId="1" r:id="rId1"/>
    <sheet name="Sheet2" sheetId="2" r:id="rId2"/>
    <sheet name="Sheet3" sheetId="3" r:id="rId3"/>
  </sheets>
  <definedNames>
    <definedName name="_xlnm.Print_Area" localSheetId="0">'RTC2006'!$A$1:$AB$41</definedName>
  </definedNames>
  <calcPr fullCalcOnLoad="1"/>
</workbook>
</file>

<file path=xl/sharedStrings.xml><?xml version="1.0" encoding="utf-8"?>
<sst xmlns="http://schemas.openxmlformats.org/spreadsheetml/2006/main" count="919" uniqueCount="544">
  <si>
    <t>SS6</t>
  </si>
  <si>
    <t>SS7</t>
  </si>
  <si>
    <t>SS8</t>
  </si>
  <si>
    <t>SS9</t>
  </si>
  <si>
    <t>Leg １</t>
  </si>
  <si>
    <t>アキラ</t>
  </si>
  <si>
    <t>Retired</t>
  </si>
  <si>
    <t>SS10</t>
  </si>
  <si>
    <t/>
  </si>
  <si>
    <t>佐藤　茂樹</t>
  </si>
  <si>
    <t xml:space="preserve">2:29.0 </t>
  </si>
  <si>
    <t xml:space="preserve">2:28.2 </t>
  </si>
  <si>
    <t xml:space="preserve">2:26.0 </t>
  </si>
  <si>
    <t xml:space="preserve">2:30.8 </t>
  </si>
  <si>
    <t xml:space="preserve">2:31.6 </t>
  </si>
  <si>
    <t xml:space="preserve">2:26.8 </t>
  </si>
  <si>
    <t xml:space="preserve">2:24.0 </t>
  </si>
  <si>
    <t xml:space="preserve">2:21.7 </t>
  </si>
  <si>
    <t xml:space="preserve">2:26.3 </t>
  </si>
  <si>
    <t xml:space="preserve">2:27.9 </t>
  </si>
  <si>
    <t xml:space="preserve">2:34.0 </t>
  </si>
  <si>
    <t xml:space="preserve">2:30.5 </t>
  </si>
  <si>
    <t xml:space="preserve">2:28.0 </t>
  </si>
  <si>
    <t xml:space="preserve">2:24.9 </t>
  </si>
  <si>
    <t xml:space="preserve">2:20.7 </t>
  </si>
  <si>
    <t xml:space="preserve">2:25.7 </t>
  </si>
  <si>
    <t xml:space="preserve">2:35.1 </t>
  </si>
  <si>
    <t xml:space="preserve">6:36.9 </t>
  </si>
  <si>
    <t xml:space="preserve">6:38.3 </t>
  </si>
  <si>
    <t xml:space="preserve">2:50.4 </t>
  </si>
  <si>
    <t xml:space="preserve">2:27.0 </t>
  </si>
  <si>
    <t xml:space="preserve">6:54.8 </t>
  </si>
  <si>
    <t xml:space="preserve">2:55.1 </t>
  </si>
  <si>
    <t xml:space="preserve">6:45.5 </t>
  </si>
  <si>
    <t xml:space="preserve">2:27.2 </t>
  </si>
  <si>
    <t xml:space="preserve">6:48.1 </t>
  </si>
  <si>
    <t xml:space="preserve">2:24.5 </t>
  </si>
  <si>
    <t xml:space="preserve">2:59.0 </t>
  </si>
  <si>
    <t xml:space="preserve">2:26.6 </t>
  </si>
  <si>
    <t xml:space="preserve">7:08.1 </t>
  </si>
  <si>
    <t xml:space="preserve">7:21.0 </t>
  </si>
  <si>
    <t xml:space="preserve">2:30.2 </t>
  </si>
  <si>
    <t xml:space="preserve">2:25.4 </t>
  </si>
  <si>
    <t xml:space="preserve">6:19.0 </t>
  </si>
  <si>
    <t xml:space="preserve">2:32.7 </t>
  </si>
  <si>
    <t xml:space="preserve">2:22.6 </t>
  </si>
  <si>
    <t xml:space="preserve">2:20.5 </t>
  </si>
  <si>
    <t xml:space="preserve">2:53.2 </t>
  </si>
  <si>
    <t xml:space="preserve">3:00.2 </t>
  </si>
  <si>
    <t xml:space="preserve">3:05.8 </t>
  </si>
  <si>
    <t xml:space="preserve">3:09.2 </t>
  </si>
  <si>
    <t xml:space="preserve">2:49.9 </t>
  </si>
  <si>
    <t xml:space="preserve">2:18.6 </t>
  </si>
  <si>
    <t xml:space="preserve">2:36.0 </t>
  </si>
  <si>
    <t xml:space="preserve">2:39.9 </t>
  </si>
  <si>
    <t xml:space="preserve">6:06.2 </t>
  </si>
  <si>
    <t xml:space="preserve">2:57.9 </t>
  </si>
  <si>
    <t>Pos</t>
  </si>
  <si>
    <t>No</t>
  </si>
  <si>
    <t>Driver</t>
  </si>
  <si>
    <t>Co-Driver</t>
  </si>
  <si>
    <t>Penalty</t>
  </si>
  <si>
    <t>Total</t>
  </si>
  <si>
    <t>Diff.</t>
  </si>
  <si>
    <t xml:space="preserve">+0.0 </t>
  </si>
  <si>
    <t>Car No.</t>
  </si>
  <si>
    <t>Driver</t>
  </si>
  <si>
    <t>Co-driver</t>
  </si>
  <si>
    <t>Vehicle</t>
  </si>
  <si>
    <t>Class</t>
  </si>
  <si>
    <t>Leg1 Total</t>
  </si>
  <si>
    <t>Leg2 Total</t>
  </si>
  <si>
    <t>Rally Total</t>
  </si>
  <si>
    <t>Ｄｉｆｆｅｒｅｎｃｅ from leader</t>
  </si>
  <si>
    <t>SS1</t>
  </si>
  <si>
    <t>SS2</t>
  </si>
  <si>
    <t>SS Time</t>
  </si>
  <si>
    <t>Penalty</t>
  </si>
  <si>
    <t>Total</t>
  </si>
  <si>
    <t>Oval</t>
  </si>
  <si>
    <t>Cls</t>
  </si>
  <si>
    <t>Leg 1</t>
  </si>
  <si>
    <t>Leg 2</t>
  </si>
  <si>
    <t>Overall</t>
  </si>
  <si>
    <t>Class</t>
  </si>
  <si>
    <t>SS1</t>
  </si>
  <si>
    <t>SS2</t>
  </si>
  <si>
    <t>SS3</t>
  </si>
  <si>
    <t>SS4</t>
  </si>
  <si>
    <t>SS5</t>
  </si>
  <si>
    <t>SS6</t>
  </si>
  <si>
    <t>SS7</t>
  </si>
  <si>
    <t>SS8</t>
  </si>
  <si>
    <t>SS9</t>
  </si>
  <si>
    <t>SS10</t>
  </si>
  <si>
    <t>SS11</t>
  </si>
  <si>
    <t>JN4</t>
  </si>
  <si>
    <t>奴田原 文雄</t>
  </si>
  <si>
    <t>小田切 順之</t>
  </si>
  <si>
    <t xml:space="preserve">2:24.1 </t>
  </si>
  <si>
    <t xml:space="preserve">6:03.9 </t>
  </si>
  <si>
    <t xml:space="preserve">2:23.4 </t>
  </si>
  <si>
    <t xml:space="preserve">5:54.9 </t>
  </si>
  <si>
    <t xml:space="preserve">2:15.5 </t>
  </si>
  <si>
    <t xml:space="preserve">9:26.3 </t>
  </si>
  <si>
    <t xml:space="preserve">9:26.7 </t>
  </si>
  <si>
    <t xml:space="preserve">2:12.5 </t>
  </si>
  <si>
    <t xml:space="preserve">9:12.5 </t>
  </si>
  <si>
    <t xml:space="preserve">53:59.1 </t>
  </si>
  <si>
    <t>勝田 範彦</t>
  </si>
  <si>
    <t>北田 稔</t>
  </si>
  <si>
    <t xml:space="preserve">2:27.6 </t>
  </si>
  <si>
    <t xml:space="preserve">2:25.5 </t>
  </si>
  <si>
    <t xml:space="preserve">6:02.5 </t>
  </si>
  <si>
    <t xml:space="preserve">2:17.5 </t>
  </si>
  <si>
    <t xml:space="preserve">9:27.3 </t>
  </si>
  <si>
    <t xml:space="preserve">2:15.2 </t>
  </si>
  <si>
    <t xml:space="preserve">9:23.0 </t>
  </si>
  <si>
    <t xml:space="preserve">2:13.6 </t>
  </si>
  <si>
    <t xml:space="preserve">9:13.7 </t>
  </si>
  <si>
    <t xml:space="preserve">2:16.3 </t>
  </si>
  <si>
    <t xml:space="preserve">54:08.4 </t>
  </si>
  <si>
    <t xml:space="preserve">+9.3 </t>
  </si>
  <si>
    <t>石田 正史</t>
  </si>
  <si>
    <t>宮城 孝仁</t>
  </si>
  <si>
    <t xml:space="preserve">2:23.6 </t>
  </si>
  <si>
    <t xml:space="preserve">6:04.2 </t>
  </si>
  <si>
    <t xml:space="preserve">6:03.5 </t>
  </si>
  <si>
    <t xml:space="preserve">2:17.7 </t>
  </si>
  <si>
    <t xml:space="preserve">9:33.8 </t>
  </si>
  <si>
    <t xml:space="preserve">2:17.4 </t>
  </si>
  <si>
    <t xml:space="preserve">9:30.0 </t>
  </si>
  <si>
    <t xml:space="preserve">2:17.2 </t>
  </si>
  <si>
    <t xml:space="preserve">9:25.0 </t>
  </si>
  <si>
    <t xml:space="preserve">2:16.4 </t>
  </si>
  <si>
    <t xml:space="preserve">54:32.8 </t>
  </si>
  <si>
    <t xml:space="preserve">+33.7 </t>
  </si>
  <si>
    <t>石田 雅之</t>
  </si>
  <si>
    <t>清田 恵次</t>
  </si>
  <si>
    <t xml:space="preserve">2:29.1 </t>
  </si>
  <si>
    <t xml:space="preserve">6:11.1 </t>
  </si>
  <si>
    <t xml:space="preserve">6:04.3 </t>
  </si>
  <si>
    <t xml:space="preserve">9:30.9 </t>
  </si>
  <si>
    <t xml:space="preserve">2:13.8 </t>
  </si>
  <si>
    <t xml:space="preserve">9:27.8 </t>
  </si>
  <si>
    <t xml:space="preserve">2:14.4 </t>
  </si>
  <si>
    <t xml:space="preserve">9:24.6 </t>
  </si>
  <si>
    <t xml:space="preserve">2:14.1 </t>
  </si>
  <si>
    <t xml:space="preserve">54:33.4 </t>
  </si>
  <si>
    <t xml:space="preserve">+34.3 </t>
  </si>
  <si>
    <t>炭山 裕矢</t>
  </si>
  <si>
    <t>沼尾 敬廉</t>
  </si>
  <si>
    <t xml:space="preserve">2:29.5 </t>
  </si>
  <si>
    <t xml:space="preserve">6:03.7 </t>
  </si>
  <si>
    <t xml:space="preserve">2:27.1 </t>
  </si>
  <si>
    <t xml:space="preserve">6:04.0 </t>
  </si>
  <si>
    <t xml:space="preserve">2:16.2 </t>
  </si>
  <si>
    <t xml:space="preserve">9:37.1 </t>
  </si>
  <si>
    <t xml:space="preserve">2:14.6 </t>
  </si>
  <si>
    <t xml:space="preserve">9:34.9 </t>
  </si>
  <si>
    <t xml:space="preserve">2:15.0 </t>
  </si>
  <si>
    <t xml:space="preserve">9:24.1 </t>
  </si>
  <si>
    <t xml:space="preserve">2:13.3 </t>
  </si>
  <si>
    <t xml:space="preserve">54:39.5 </t>
  </si>
  <si>
    <t xml:space="preserve">+40.4 </t>
  </si>
  <si>
    <t>大庭 誠介</t>
  </si>
  <si>
    <t>高橋 巧</t>
  </si>
  <si>
    <t xml:space="preserve">2:32.2 </t>
  </si>
  <si>
    <t xml:space="preserve">6:16.5 </t>
  </si>
  <si>
    <t xml:space="preserve">6:07.2 </t>
  </si>
  <si>
    <t xml:space="preserve">2:22.0 </t>
  </si>
  <si>
    <t xml:space="preserve">9:42.9 </t>
  </si>
  <si>
    <t xml:space="preserve">9:35.2 </t>
  </si>
  <si>
    <t xml:space="preserve">2:16.9 </t>
  </si>
  <si>
    <t xml:space="preserve">9:30.3 </t>
  </si>
  <si>
    <t xml:space="preserve">2:15.3 </t>
  </si>
  <si>
    <t xml:space="preserve">55:26.4 </t>
  </si>
  <si>
    <t xml:space="preserve">+1:27.3 </t>
  </si>
  <si>
    <t>星野 博</t>
  </si>
  <si>
    <t xml:space="preserve">2:31.2 </t>
  </si>
  <si>
    <t xml:space="preserve">6:15.5 </t>
  </si>
  <si>
    <t xml:space="preserve">6:10.2 </t>
  </si>
  <si>
    <t xml:space="preserve">2:20.2 </t>
  </si>
  <si>
    <t xml:space="preserve">9:40.8 </t>
  </si>
  <si>
    <t xml:space="preserve">2:19.1 </t>
  </si>
  <si>
    <t xml:space="preserve">9:35.1 </t>
  </si>
  <si>
    <t xml:space="preserve">55:28.0 </t>
  </si>
  <si>
    <t xml:space="preserve">+1:28.9 </t>
  </si>
  <si>
    <t>岩下　英一</t>
  </si>
  <si>
    <t>高橋　昭彦</t>
  </si>
  <si>
    <t xml:space="preserve">6:17.8 </t>
  </si>
  <si>
    <t xml:space="preserve">6:13.2 </t>
  </si>
  <si>
    <t xml:space="preserve">2:18.7 </t>
  </si>
  <si>
    <t xml:space="preserve">9:42.0 </t>
  </si>
  <si>
    <t xml:space="preserve">2:18.9 </t>
  </si>
  <si>
    <t xml:space="preserve">9:43.2 </t>
  </si>
  <si>
    <t xml:space="preserve">9:25.5 </t>
  </si>
  <si>
    <t xml:space="preserve">55:34.6 </t>
  </si>
  <si>
    <t xml:space="preserve">+1:35.5 </t>
  </si>
  <si>
    <t>高田 修</t>
  </si>
  <si>
    <t>田中 直哉</t>
  </si>
  <si>
    <t xml:space="preserve">2:28.7 </t>
  </si>
  <si>
    <t xml:space="preserve">6:11.7 </t>
  </si>
  <si>
    <t xml:space="preserve">2:31.3 </t>
  </si>
  <si>
    <t xml:space="preserve">6:16.3 </t>
  </si>
  <si>
    <t xml:space="preserve">2:19.7 </t>
  </si>
  <si>
    <t xml:space="preserve">9:38.3 </t>
  </si>
  <si>
    <t xml:space="preserve">9:43.6 </t>
  </si>
  <si>
    <t xml:space="preserve">9:36.4 </t>
  </si>
  <si>
    <t xml:space="preserve">2:17.3 </t>
  </si>
  <si>
    <t xml:space="preserve">55:38.7 </t>
  </si>
  <si>
    <t xml:space="preserve">+1:39.6 </t>
  </si>
  <si>
    <t>飯泉 忠男</t>
  </si>
  <si>
    <t>森 公聖</t>
  </si>
  <si>
    <t xml:space="preserve">2:35.7 </t>
  </si>
  <si>
    <t xml:space="preserve">6:15.9 </t>
  </si>
  <si>
    <t xml:space="preserve">2:29.6 </t>
  </si>
  <si>
    <t xml:space="preserve">6:07.8 </t>
  </si>
  <si>
    <t xml:space="preserve">2:19.4 </t>
  </si>
  <si>
    <t xml:space="preserve">9:48.0 </t>
  </si>
  <si>
    <t xml:space="preserve">2:15.8 </t>
  </si>
  <si>
    <t xml:space="preserve">9:41.7 </t>
  </si>
  <si>
    <t xml:space="preserve">2:16.7 </t>
  </si>
  <si>
    <t xml:space="preserve">9:33.2 </t>
  </si>
  <si>
    <t xml:space="preserve">2:15.4 </t>
  </si>
  <si>
    <t xml:space="preserve">55:39.2 </t>
  </si>
  <si>
    <t xml:space="preserve">+1:40.1 </t>
  </si>
  <si>
    <t>鎌田 恭輔</t>
  </si>
  <si>
    <t>鎌田 千詠子</t>
  </si>
  <si>
    <t xml:space="preserve">2:29.3 </t>
  </si>
  <si>
    <t xml:space="preserve">6:20.2 </t>
  </si>
  <si>
    <t xml:space="preserve">2:33.2 </t>
  </si>
  <si>
    <t xml:space="preserve">6:17.0 </t>
  </si>
  <si>
    <t xml:space="preserve">9:56.9 </t>
  </si>
  <si>
    <t xml:space="preserve">9:46.9 </t>
  </si>
  <si>
    <t xml:space="preserve">9:52.2 </t>
  </si>
  <si>
    <t xml:space="preserve">56:28.8 </t>
  </si>
  <si>
    <t xml:space="preserve">+2:29.7 </t>
  </si>
  <si>
    <t>杉村　哲郎</t>
  </si>
  <si>
    <t>木村　祐介</t>
  </si>
  <si>
    <t xml:space="preserve">2:38.8 </t>
  </si>
  <si>
    <t xml:space="preserve">2:34.1 </t>
  </si>
  <si>
    <t xml:space="preserve">6:18.6 </t>
  </si>
  <si>
    <t xml:space="preserve">10:05.5 </t>
  </si>
  <si>
    <t xml:space="preserve">9:57.8 </t>
  </si>
  <si>
    <t xml:space="preserve">2:20.4 </t>
  </si>
  <si>
    <t xml:space="preserve">9:51.3 </t>
  </si>
  <si>
    <t xml:space="preserve">2:19.5 </t>
  </si>
  <si>
    <t xml:space="preserve">57:08.1 </t>
  </si>
  <si>
    <t xml:space="preserve">+3:09.0 </t>
  </si>
  <si>
    <t>JN2</t>
  </si>
  <si>
    <t>田中 伸幸</t>
  </si>
  <si>
    <t>遠山 裕美子</t>
  </si>
  <si>
    <t xml:space="preserve">2:40.9 </t>
  </si>
  <si>
    <t xml:space="preserve">2:40.8 </t>
  </si>
  <si>
    <t xml:space="preserve">6:36.3 </t>
  </si>
  <si>
    <t xml:space="preserve">2:25.2 </t>
  </si>
  <si>
    <t xml:space="preserve">10:12.7 </t>
  </si>
  <si>
    <t xml:space="preserve">10:12.5 </t>
  </si>
  <si>
    <t xml:space="preserve">9:52.0 </t>
  </si>
  <si>
    <t xml:space="preserve">2:23.0 </t>
  </si>
  <si>
    <t xml:space="preserve">58:29.3 </t>
  </si>
  <si>
    <t xml:space="preserve">+4:30.2 </t>
  </si>
  <si>
    <t>原口 真</t>
  </si>
  <si>
    <t>松井 和子</t>
  </si>
  <si>
    <t xml:space="preserve">2:33.9 </t>
  </si>
  <si>
    <t xml:space="preserve">6:21.0 </t>
  </si>
  <si>
    <t xml:space="preserve">2:32.6 </t>
  </si>
  <si>
    <t xml:space="preserve">6:18.1 </t>
  </si>
  <si>
    <t xml:space="preserve">10:12.2 </t>
  </si>
  <si>
    <t xml:space="preserve">3:42.6 </t>
  </si>
  <si>
    <t xml:space="preserve">10:02.9 </t>
  </si>
  <si>
    <t xml:space="preserve">2:20.1 </t>
  </si>
  <si>
    <t xml:space="preserve">9:50.3 </t>
  </si>
  <si>
    <t xml:space="preserve">2:19.0 </t>
  </si>
  <si>
    <t xml:space="preserve">58:35.7 </t>
  </si>
  <si>
    <t xml:space="preserve">+4:36.6 </t>
  </si>
  <si>
    <t>JN3</t>
  </si>
  <si>
    <t>横尾 芳則</t>
  </si>
  <si>
    <t>石丸 智之</t>
  </si>
  <si>
    <t xml:space="preserve">2:38.3 </t>
  </si>
  <si>
    <t xml:space="preserve">6:39.4 </t>
  </si>
  <si>
    <t xml:space="preserve">2:41.5 </t>
  </si>
  <si>
    <t xml:space="preserve">6:38.0 </t>
  </si>
  <si>
    <t xml:space="preserve">2:28.6 </t>
  </si>
  <si>
    <t xml:space="preserve">10:08.7 </t>
  </si>
  <si>
    <t xml:space="preserve">2:26.7 </t>
  </si>
  <si>
    <t xml:space="preserve">10:12.6 </t>
  </si>
  <si>
    <t xml:space="preserve">9:56.0 </t>
  </si>
  <si>
    <t xml:space="preserve">2:29.2 </t>
  </si>
  <si>
    <t xml:space="preserve">58:45.0 </t>
  </si>
  <si>
    <t xml:space="preserve">+4:45.9 </t>
  </si>
  <si>
    <t>平塚 忠博</t>
  </si>
  <si>
    <t>及川 陽也</t>
  </si>
  <si>
    <t xml:space="preserve">2:37.8 </t>
  </si>
  <si>
    <t xml:space="preserve">6:47.5 </t>
  </si>
  <si>
    <t xml:space="preserve">2:44.1 </t>
  </si>
  <si>
    <t xml:space="preserve">10:06.2 </t>
  </si>
  <si>
    <t xml:space="preserve">10:08.0 </t>
  </si>
  <si>
    <t xml:space="preserve">10:00.4 </t>
  </si>
  <si>
    <t xml:space="preserve">58:49.1 </t>
  </si>
  <si>
    <t xml:space="preserve">+4:50.0 </t>
  </si>
  <si>
    <t xml:space="preserve">+19.8 </t>
  </si>
  <si>
    <t>小野寺 清之</t>
  </si>
  <si>
    <t>黒田 正彦</t>
  </si>
  <si>
    <t xml:space="preserve">2:40.4 </t>
  </si>
  <si>
    <t xml:space="preserve">6:44.0 </t>
  </si>
  <si>
    <t xml:space="preserve">2:44.8 </t>
  </si>
  <si>
    <t xml:space="preserve">6:44.7 </t>
  </si>
  <si>
    <t xml:space="preserve">10:18.8 </t>
  </si>
  <si>
    <t xml:space="preserve">10:11.7 </t>
  </si>
  <si>
    <t xml:space="preserve">10:07.5 </t>
  </si>
  <si>
    <t xml:space="preserve">2:22.4 </t>
  </si>
  <si>
    <t xml:space="preserve">59:09.5 </t>
  </si>
  <si>
    <t xml:space="preserve">+5:10.4 </t>
  </si>
  <si>
    <t xml:space="preserve">+40.2 </t>
  </si>
  <si>
    <t>安東 貞敏</t>
  </si>
  <si>
    <t xml:space="preserve">6:40.9 </t>
  </si>
  <si>
    <t xml:space="preserve">10:13.4 </t>
  </si>
  <si>
    <t xml:space="preserve">10:14.3 </t>
  </si>
  <si>
    <t xml:space="preserve">10:18.2 </t>
  </si>
  <si>
    <t xml:space="preserve">59:20.8 </t>
  </si>
  <si>
    <t xml:space="preserve">+5:21.7 </t>
  </si>
  <si>
    <t xml:space="preserve">+35.8 </t>
  </si>
  <si>
    <t>徳尾 慶太郎</t>
  </si>
  <si>
    <t>森安 英之</t>
  </si>
  <si>
    <t xml:space="preserve">2:51.3 </t>
  </si>
  <si>
    <t xml:space="preserve">6:50.9 </t>
  </si>
  <si>
    <t xml:space="preserve">2:51.1 </t>
  </si>
  <si>
    <t xml:space="preserve">6:50.2 </t>
  </si>
  <si>
    <t xml:space="preserve">10:26.4 </t>
  </si>
  <si>
    <t xml:space="preserve">2:24.2 </t>
  </si>
  <si>
    <t xml:space="preserve">10:31.4 </t>
  </si>
  <si>
    <t xml:space="preserve">10:28.7 </t>
  </si>
  <si>
    <t xml:space="preserve">1:00:24.8 </t>
  </si>
  <si>
    <t xml:space="preserve">+6:25.7 </t>
  </si>
  <si>
    <t>曽根 崇仁</t>
  </si>
  <si>
    <t>桝谷 知彦</t>
  </si>
  <si>
    <t xml:space="preserve">2:47.4 </t>
  </si>
  <si>
    <t xml:space="preserve">6:52.0 </t>
  </si>
  <si>
    <t xml:space="preserve">2:47.2 </t>
  </si>
  <si>
    <t xml:space="preserve">6:55.7 </t>
  </si>
  <si>
    <t xml:space="preserve">10:37.2 </t>
  </si>
  <si>
    <t xml:space="preserve">2:30.6 </t>
  </si>
  <si>
    <t xml:space="preserve">2:34.5 </t>
  </si>
  <si>
    <t xml:space="preserve">10:15.9 </t>
  </si>
  <si>
    <t xml:space="preserve">2:33.6 </t>
  </si>
  <si>
    <t xml:space="preserve">1:00:58.7 </t>
  </si>
  <si>
    <t xml:space="preserve">+6:59.6 </t>
  </si>
  <si>
    <t xml:space="preserve">+2:13.7 </t>
  </si>
  <si>
    <t>伊藤 益弘</t>
  </si>
  <si>
    <t>地神 潤</t>
  </si>
  <si>
    <t xml:space="preserve">2:43.9 </t>
  </si>
  <si>
    <t xml:space="preserve">6:52.8 </t>
  </si>
  <si>
    <t xml:space="preserve">6:58.0 </t>
  </si>
  <si>
    <t xml:space="preserve">10:46.2 </t>
  </si>
  <si>
    <t xml:space="preserve">10:46.6 </t>
  </si>
  <si>
    <t xml:space="preserve">10:31.6 </t>
  </si>
  <si>
    <t xml:space="preserve">1:01:16.7 </t>
  </si>
  <si>
    <t xml:space="preserve">+7:17.6 </t>
  </si>
  <si>
    <t xml:space="preserve">+2:47.4 </t>
  </si>
  <si>
    <t>三苫 和義</t>
  </si>
  <si>
    <t>永山 聡一郎</t>
  </si>
  <si>
    <t xml:space="preserve">2:48.8 </t>
  </si>
  <si>
    <t xml:space="preserve">7:04.5 </t>
  </si>
  <si>
    <t xml:space="preserve">2:50.5 </t>
  </si>
  <si>
    <t xml:space="preserve">7:05.7 </t>
  </si>
  <si>
    <t xml:space="preserve">10:44.9 </t>
  </si>
  <si>
    <t xml:space="preserve">10:44.2 </t>
  </si>
  <si>
    <t xml:space="preserve">2:27.5 </t>
  </si>
  <si>
    <t xml:space="preserve">10:24.1 </t>
  </si>
  <si>
    <t xml:space="preserve">1:01:42.1 </t>
  </si>
  <si>
    <t xml:space="preserve">+7:43.0 </t>
  </si>
  <si>
    <t xml:space="preserve">+3:12.8 </t>
  </si>
  <si>
    <t>平山 理沙</t>
  </si>
  <si>
    <t>山岸 典将</t>
  </si>
  <si>
    <t xml:space="preserve">3:02.4 </t>
  </si>
  <si>
    <t xml:space="preserve">7:27.8 </t>
  </si>
  <si>
    <t xml:space="preserve">7:57.5 </t>
  </si>
  <si>
    <t xml:space="preserve">2:42.5 </t>
  </si>
  <si>
    <t xml:space="preserve">12:03.1 </t>
  </si>
  <si>
    <t xml:space="preserve">2:41.9 </t>
  </si>
  <si>
    <t xml:space="preserve">11:49.3 </t>
  </si>
  <si>
    <t xml:space="preserve">2:37.7 </t>
  </si>
  <si>
    <t xml:space="preserve">11:26.0 </t>
  </si>
  <si>
    <t xml:space="preserve">2:41.3 </t>
  </si>
  <si>
    <t xml:space="preserve">1:07:38.7 </t>
  </si>
  <si>
    <t xml:space="preserve">+13:39.6 </t>
  </si>
  <si>
    <t xml:space="preserve">+9:09.4 </t>
  </si>
  <si>
    <t>池田 徹矢</t>
  </si>
  <si>
    <t>島田 聡子</t>
  </si>
  <si>
    <t xml:space="preserve">7:19.8 </t>
  </si>
  <si>
    <t xml:space="preserve">7:37.0 </t>
  </si>
  <si>
    <t xml:space="preserve">2:39.0 </t>
  </si>
  <si>
    <t xml:space="preserve">11:23.3 </t>
  </si>
  <si>
    <t xml:space="preserve">2:39.6 </t>
  </si>
  <si>
    <t xml:space="preserve">11:36.6 </t>
  </si>
  <si>
    <t xml:space="preserve">2:36.4 </t>
  </si>
  <si>
    <t xml:space="preserve">13:12.2 </t>
  </si>
  <si>
    <t xml:space="preserve">4:27.8 </t>
  </si>
  <si>
    <t xml:space="preserve">1:09:37.7 </t>
  </si>
  <si>
    <t xml:space="preserve">+15:38.6 </t>
  </si>
  <si>
    <t xml:space="preserve">+10:52.7 </t>
  </si>
  <si>
    <t>岡田 孝一</t>
  </si>
  <si>
    <t>萱原 直子</t>
  </si>
  <si>
    <t xml:space="preserve">2:49.0 </t>
  </si>
  <si>
    <t xml:space="preserve">19:01.1 </t>
  </si>
  <si>
    <t xml:space="preserve">2:54.6 </t>
  </si>
  <si>
    <t xml:space="preserve">7:17.9 </t>
  </si>
  <si>
    <t xml:space="preserve">10:46.9 </t>
  </si>
  <si>
    <t xml:space="preserve">10:56.0 </t>
  </si>
  <si>
    <t xml:space="preserve">10:25.6 </t>
  </si>
  <si>
    <t xml:space="preserve">2:25.0 </t>
  </si>
  <si>
    <t xml:space="preserve">5:00 </t>
  </si>
  <si>
    <t xml:space="preserve">1:19:03.8 </t>
  </si>
  <si>
    <t xml:space="preserve">+25:04.7 </t>
  </si>
  <si>
    <t xml:space="preserve">+20:18.8 </t>
  </si>
  <si>
    <t>山口 清司</t>
  </si>
  <si>
    <t>船木 一祥</t>
  </si>
  <si>
    <t xml:space="preserve">2:47.7 </t>
  </si>
  <si>
    <t xml:space="preserve">6:58.4 </t>
  </si>
  <si>
    <t xml:space="preserve">7:07.5 </t>
  </si>
  <si>
    <t xml:space="preserve">2:35.4 </t>
  </si>
  <si>
    <t xml:space="preserve">10:47.9 </t>
  </si>
  <si>
    <t xml:space="preserve">2:34.6 </t>
  </si>
  <si>
    <t xml:space="preserve">10:36.9 </t>
  </si>
  <si>
    <t xml:space="preserve">2:29.4 </t>
  </si>
  <si>
    <t xml:space="preserve">10:30.3 </t>
  </si>
  <si>
    <t>森 博喜</t>
  </si>
  <si>
    <t>藤綱 和敏</t>
  </si>
  <si>
    <t xml:space="preserve">2:40.7 </t>
  </si>
  <si>
    <t xml:space="preserve">2:44.4 </t>
  </si>
  <si>
    <t xml:space="preserve">6:47.2 </t>
  </si>
  <si>
    <t xml:space="preserve">10:25.7 </t>
  </si>
  <si>
    <t xml:space="preserve">10:25.9 </t>
  </si>
  <si>
    <t>村瀬 太</t>
  </si>
  <si>
    <t>山本 信二</t>
  </si>
  <si>
    <t xml:space="preserve">2:50.6 </t>
  </si>
  <si>
    <t xml:space="preserve">10:59.3 </t>
  </si>
  <si>
    <t xml:space="preserve">2:51.8 </t>
  </si>
  <si>
    <t xml:space="preserve">7:10.7 </t>
  </si>
  <si>
    <t xml:space="preserve">10:49.5 </t>
  </si>
  <si>
    <t xml:space="preserve">10:48.7 </t>
  </si>
  <si>
    <t xml:space="preserve">2:57.7 </t>
  </si>
  <si>
    <t>高橋 悟志</t>
  </si>
  <si>
    <t>嶋田 創</t>
  </si>
  <si>
    <t xml:space="preserve">2:48.1 </t>
  </si>
  <si>
    <t xml:space="preserve">6:53.0 </t>
  </si>
  <si>
    <t xml:space="preserve">2:47.0 </t>
  </si>
  <si>
    <t xml:space="preserve">6:51.0 </t>
  </si>
  <si>
    <t xml:space="preserve">10:51.6 </t>
  </si>
  <si>
    <t>奥山 伸明</t>
  </si>
  <si>
    <t>原 聡子</t>
  </si>
  <si>
    <t xml:space="preserve">3:11.8 </t>
  </si>
  <si>
    <t xml:space="preserve">7:05.3 </t>
  </si>
  <si>
    <t>吉澤 哲也</t>
  </si>
  <si>
    <t>井手上 達也</t>
  </si>
  <si>
    <t xml:space="preserve">2:57.3 </t>
  </si>
  <si>
    <t>秋葉 貴之</t>
  </si>
  <si>
    <t>五十嵐 恵子</t>
  </si>
  <si>
    <t xml:space="preserve">2:32.1 </t>
  </si>
  <si>
    <t xml:space="preserve">6:22.9 </t>
  </si>
  <si>
    <t>田口 幸宏</t>
  </si>
  <si>
    <t>佐藤 忠宜</t>
  </si>
  <si>
    <t>オープン 2 クラス</t>
  </si>
  <si>
    <t>OP2</t>
  </si>
  <si>
    <t>鎌田 伸江</t>
  </si>
  <si>
    <t>盛合 とうこ</t>
  </si>
  <si>
    <t xml:space="preserve">7:00.9 </t>
  </si>
  <si>
    <t xml:space="preserve">6:59.2 </t>
  </si>
  <si>
    <t xml:space="preserve">2:36.2 </t>
  </si>
  <si>
    <t xml:space="preserve">10:54.7 </t>
  </si>
  <si>
    <t xml:space="preserve">2:35.0 </t>
  </si>
  <si>
    <t xml:space="preserve">10:51.0 </t>
  </si>
  <si>
    <t xml:space="preserve">10:48.2 </t>
  </si>
  <si>
    <t xml:space="preserve">2:34.7 </t>
  </si>
  <si>
    <t xml:space="preserve">1:02:37.0 </t>
  </si>
  <si>
    <t>高木 一寿</t>
  </si>
  <si>
    <t>磯 弘美</t>
  </si>
  <si>
    <t xml:space="preserve">2:59.6 </t>
  </si>
  <si>
    <t xml:space="preserve">2:52.4 </t>
  </si>
  <si>
    <t xml:space="preserve">7:07.3 </t>
  </si>
  <si>
    <t xml:space="preserve">2:45.5 </t>
  </si>
  <si>
    <t xml:space="preserve">11:15.3 </t>
  </si>
  <si>
    <t xml:space="preserve">2:43.2 </t>
  </si>
  <si>
    <t xml:space="preserve">11:07.8 </t>
  </si>
  <si>
    <t xml:space="preserve">2:37.2 </t>
  </si>
  <si>
    <t xml:space="preserve">10:37.8 </t>
  </si>
  <si>
    <t xml:space="preserve">1:03:35.9 </t>
  </si>
  <si>
    <t xml:space="preserve">+58.9 </t>
  </si>
  <si>
    <t>花岡 哲敏</t>
  </si>
  <si>
    <t>石塚 慶子</t>
  </si>
  <si>
    <t xml:space="preserve">3:05.7 </t>
  </si>
  <si>
    <t xml:space="preserve">7:23.9 </t>
  </si>
  <si>
    <t xml:space="preserve">3:04.7 </t>
  </si>
  <si>
    <t xml:space="preserve">7:24.7 </t>
  </si>
  <si>
    <t xml:space="preserve">11:23.5 </t>
  </si>
  <si>
    <t xml:space="preserve">11:02.1 </t>
  </si>
  <si>
    <t xml:space="preserve">2:33.7 </t>
  </si>
  <si>
    <t xml:space="preserve">11:03.4 </t>
  </si>
  <si>
    <t xml:space="preserve">2:31.8 </t>
  </si>
  <si>
    <t xml:space="preserve">1:04:43.1 </t>
  </si>
  <si>
    <t xml:space="preserve">+2:06.1 </t>
  </si>
  <si>
    <t>Overall
Position</t>
  </si>
  <si>
    <t>Class
Position</t>
  </si>
  <si>
    <t>SS3</t>
  </si>
  <si>
    <t>SS4</t>
  </si>
  <si>
    <t>SS5</t>
  </si>
  <si>
    <t>SS11</t>
  </si>
  <si>
    <t>Final Classification　とかち2006 （round7）</t>
  </si>
  <si>
    <t>ADVAN-PIAA ランサー</t>
  </si>
  <si>
    <t>ラック 名スバル Sti IPF DL インプレッサ</t>
  </si>
  <si>
    <t>C-ONE POTENZA LANCER</t>
  </si>
  <si>
    <t>DL テイン マルシェ ランサー</t>
  </si>
  <si>
    <t>アドバンPIAA・KYBランサー</t>
  </si>
  <si>
    <t>クスコ スバル ADVAN インプレッサ</t>
  </si>
  <si>
    <t>REPSOL-ADVAN ランサー</t>
  </si>
  <si>
    <t>ランサーエボリューションIX</t>
  </si>
  <si>
    <t>クスコ ポテンザ CMSC ランサー</t>
  </si>
  <si>
    <t>SPM・DL・インプレッサ</t>
  </si>
  <si>
    <t>オクヤマ ADVAN ランサーEvo8</t>
  </si>
  <si>
    <t>ADVAN CMSC el WM ランサー</t>
  </si>
  <si>
    <t>BPF クスコ ADVAN KYB ランサー</t>
  </si>
  <si>
    <t>CMSC千代田カマタスポーツランサー</t>
  </si>
  <si>
    <t>DUNLOP テイン IRS CMSC ランサー</t>
  </si>
  <si>
    <t>ADVAN V ランサーEvo7</t>
  </si>
  <si>
    <t>ARUZE TRD C-ONE CELICA</t>
  </si>
  <si>
    <t>ミツバ WM DL レビン</t>
  </si>
  <si>
    <t>クスコ BS CMSC WIN CJ4A</t>
  </si>
  <si>
    <t>ミツバ・ラック・セリカ</t>
  </si>
  <si>
    <t>BPF☆KYB☆BSインギングセリカ</t>
  </si>
  <si>
    <t>セーフティ21インテグラ</t>
  </si>
  <si>
    <t>K's☆BRIG☆WAKO'S☆DC2</t>
  </si>
  <si>
    <t>DL・KYB・BRIG 七田セリカ</t>
  </si>
  <si>
    <t>ダイハツブーンX4</t>
  </si>
  <si>
    <t>Oｓide1・DL・ミラージュ</t>
  </si>
  <si>
    <t>RSTアジップDLエナペタルEK9</t>
  </si>
  <si>
    <t>エナペタル久與BSレビン</t>
  </si>
  <si>
    <t>BOOBOW・DL・ブーンX4</t>
  </si>
  <si>
    <t>ダイハツプロジェクトガレージブーンX4</t>
  </si>
  <si>
    <t>DL ブリッグ SMaSH シビック</t>
  </si>
  <si>
    <t>いまだ久根下ズブロッカ06エボ2</t>
  </si>
  <si>
    <t>メイコー運輸ランサー</t>
  </si>
  <si>
    <t>CMSCカマタスポーツランサー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</si>
</sst>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  <numFmt numFmtId="181" formatCode="m:ss.0\ "/>
    <numFmt numFmtId="182" formatCode=";;;"/>
    <numFmt numFmtId="183" formatCode="m:ss\ "/>
    <numFmt numFmtId="184" formatCode="h:mm:ss.0"/>
    <numFmt numFmtId="185" formatCode="&quot;SS&quot;0"/>
    <numFmt numFmtId="186" formatCode="h:mm:ss.0\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0"/>
      <name val="Arial"/>
      <family val="2"/>
    </font>
    <font>
      <b/>
      <i/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1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5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178" fontId="2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47" fontId="0" fillId="0" borderId="4" xfId="0" applyNumberFormat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0" xfId="0" applyBorder="1" applyAlignment="1">
      <alignment vertical="center"/>
    </xf>
    <xf numFmtId="177" fontId="2" fillId="0" borderId="4" xfId="0" applyNumberFormat="1" applyFont="1" applyFill="1" applyBorder="1" applyAlignment="1">
      <alignment horizontal="center" vertical="center"/>
    </xf>
    <xf numFmtId="186" fontId="2" fillId="0" borderId="4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177" fontId="2" fillId="3" borderId="4" xfId="0" applyNumberFormat="1" applyFont="1" applyFill="1" applyBorder="1" applyAlignment="1">
      <alignment horizontal="center" vertical="center"/>
    </xf>
    <xf numFmtId="181" fontId="2" fillId="3" borderId="4" xfId="0" applyNumberFormat="1" applyFont="1" applyFill="1" applyBorder="1" applyAlignment="1">
      <alignment horizontal="center" vertical="center"/>
    </xf>
    <xf numFmtId="178" fontId="2" fillId="3" borderId="4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vertical="center"/>
    </xf>
    <xf numFmtId="0" fontId="2" fillId="3" borderId="4" xfId="0" applyNumberFormat="1" applyFont="1" applyFill="1" applyBorder="1" applyAlignment="1">
      <alignment vertical="center"/>
    </xf>
    <xf numFmtId="186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13592175" y="6105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13592175" y="6105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13592175" y="6105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15992475" y="6105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15992475" y="6105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15992475" y="6105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view="pageBreakPreview" zoomScale="75" zoomScaleNormal="75" zoomScaleSheetLayoutView="75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40" sqref="A40"/>
    </sheetView>
  </sheetViews>
  <sheetFormatPr defaultColWidth="9.00390625" defaultRowHeight="13.5"/>
  <cols>
    <col min="1" max="2" width="9.50390625" style="10" customWidth="1"/>
    <col min="3" max="3" width="5.00390625" style="10" customWidth="1"/>
    <col min="4" max="4" width="15.625" style="11" customWidth="1"/>
    <col min="5" max="5" width="15.625" style="10" customWidth="1"/>
    <col min="6" max="6" width="40.125" style="11" bestFit="1" customWidth="1"/>
    <col min="7" max="7" width="6.00390625" style="10" bestFit="1" customWidth="1"/>
    <col min="8" max="15" width="9.625" style="10" customWidth="1"/>
    <col min="16" max="18" width="10.50390625" style="10" customWidth="1"/>
    <col min="19" max="21" width="9.625" style="10" customWidth="1"/>
    <col min="22" max="27" width="10.50390625" style="10" customWidth="1"/>
    <col min="28" max="28" width="13.625" style="10" customWidth="1"/>
    <col min="29" max="16384" width="9.00390625" style="11" customWidth="1"/>
  </cols>
  <sheetData>
    <row r="1" spans="1:28" s="4" customFormat="1" ht="24" customHeight="1">
      <c r="A1" s="14" t="s">
        <v>509</v>
      </c>
      <c r="B1" s="14"/>
      <c r="C1" s="1"/>
      <c r="D1" s="1"/>
      <c r="E1" s="2"/>
      <c r="F1" s="3"/>
      <c r="G1" s="3"/>
      <c r="H1" s="6"/>
      <c r="I1" s="6"/>
      <c r="J1" s="6"/>
      <c r="K1" s="6"/>
      <c r="L1" s="6"/>
      <c r="M1" s="6"/>
      <c r="N1" s="6"/>
      <c r="O1" s="6"/>
      <c r="P1" s="12"/>
      <c r="Q1" s="12"/>
      <c r="R1" s="12"/>
      <c r="S1" s="6"/>
      <c r="T1" s="6"/>
      <c r="U1" s="6"/>
      <c r="V1" s="12"/>
      <c r="W1" s="12"/>
      <c r="X1" s="12"/>
      <c r="Y1" s="12"/>
      <c r="Z1" s="12"/>
      <c r="AA1" s="12"/>
      <c r="AB1" s="13"/>
    </row>
    <row r="2" spans="1:28" s="4" customFormat="1" ht="14.25">
      <c r="A2" s="63" t="s">
        <v>503</v>
      </c>
      <c r="B2" s="63" t="s">
        <v>504</v>
      </c>
      <c r="C2" s="59" t="s">
        <v>65</v>
      </c>
      <c r="D2" s="61" t="s">
        <v>66</v>
      </c>
      <c r="E2" s="61" t="s">
        <v>67</v>
      </c>
      <c r="F2" s="61" t="s">
        <v>68</v>
      </c>
      <c r="G2" s="61" t="s">
        <v>69</v>
      </c>
      <c r="H2" s="66" t="s">
        <v>4</v>
      </c>
      <c r="I2" s="67"/>
      <c r="J2" s="67"/>
      <c r="K2" s="67"/>
      <c r="L2" s="67"/>
      <c r="M2" s="67"/>
      <c r="N2" s="67"/>
      <c r="O2" s="67"/>
      <c r="P2" s="66" t="s">
        <v>70</v>
      </c>
      <c r="Q2" s="67"/>
      <c r="R2" s="70"/>
      <c r="S2" s="67"/>
      <c r="T2" s="67"/>
      <c r="U2" s="70"/>
      <c r="V2" s="66" t="s">
        <v>71</v>
      </c>
      <c r="W2" s="67"/>
      <c r="X2" s="70"/>
      <c r="Y2" s="66" t="s">
        <v>72</v>
      </c>
      <c r="Z2" s="67"/>
      <c r="AA2" s="70"/>
      <c r="AB2" s="64" t="s">
        <v>73</v>
      </c>
    </row>
    <row r="3" spans="1:28" s="4" customFormat="1" ht="14.25">
      <c r="A3" s="60"/>
      <c r="B3" s="60"/>
      <c r="C3" s="60"/>
      <c r="D3" s="62"/>
      <c r="E3" s="62"/>
      <c r="F3" s="62"/>
      <c r="G3" s="62"/>
      <c r="H3" s="68"/>
      <c r="I3" s="69"/>
      <c r="J3" s="69"/>
      <c r="K3" s="69"/>
      <c r="L3" s="69"/>
      <c r="M3" s="69"/>
      <c r="N3" s="69"/>
      <c r="O3" s="69"/>
      <c r="P3" s="68"/>
      <c r="Q3" s="69"/>
      <c r="R3" s="71"/>
      <c r="S3" s="69"/>
      <c r="T3" s="69"/>
      <c r="U3" s="71"/>
      <c r="V3" s="68"/>
      <c r="W3" s="69"/>
      <c r="X3" s="71"/>
      <c r="Y3" s="68"/>
      <c r="Z3" s="69"/>
      <c r="AA3" s="71"/>
      <c r="AB3" s="65"/>
    </row>
    <row r="4" spans="1:28" s="9" customFormat="1" ht="14.25">
      <c r="A4" s="60"/>
      <c r="B4" s="60"/>
      <c r="C4" s="60"/>
      <c r="D4" s="62"/>
      <c r="E4" s="62"/>
      <c r="F4" s="62"/>
      <c r="G4" s="62"/>
      <c r="H4" s="7" t="s">
        <v>74</v>
      </c>
      <c r="I4" s="8" t="s">
        <v>75</v>
      </c>
      <c r="J4" s="7" t="s">
        <v>505</v>
      </c>
      <c r="K4" s="8" t="s">
        <v>506</v>
      </c>
      <c r="L4" s="7" t="s">
        <v>507</v>
      </c>
      <c r="M4" s="8" t="s">
        <v>0</v>
      </c>
      <c r="N4" s="7" t="s">
        <v>1</v>
      </c>
      <c r="O4" s="8" t="s">
        <v>2</v>
      </c>
      <c r="P4" s="5" t="s">
        <v>76</v>
      </c>
      <c r="Q4" s="5" t="s">
        <v>77</v>
      </c>
      <c r="R4" s="8" t="s">
        <v>78</v>
      </c>
      <c r="S4" s="8" t="s">
        <v>3</v>
      </c>
      <c r="T4" s="8" t="s">
        <v>7</v>
      </c>
      <c r="U4" s="8" t="s">
        <v>508</v>
      </c>
      <c r="V4" s="5" t="s">
        <v>76</v>
      </c>
      <c r="W4" s="5" t="s">
        <v>77</v>
      </c>
      <c r="X4" s="8" t="s">
        <v>78</v>
      </c>
      <c r="Y4" s="5" t="s">
        <v>76</v>
      </c>
      <c r="Z4" s="5" t="s">
        <v>77</v>
      </c>
      <c r="AA4" s="8" t="s">
        <v>78</v>
      </c>
      <c r="AB4" s="65"/>
    </row>
    <row r="5" spans="1:29" s="26" customFormat="1" ht="18" customHeight="1">
      <c r="A5" s="55">
        <v>1</v>
      </c>
      <c r="B5" s="55">
        <v>1</v>
      </c>
      <c r="C5" s="55">
        <v>1</v>
      </c>
      <c r="D5" s="56" t="s">
        <v>97</v>
      </c>
      <c r="E5" s="56" t="s">
        <v>98</v>
      </c>
      <c r="F5" s="57" t="s">
        <v>510</v>
      </c>
      <c r="G5" s="55" t="s">
        <v>96</v>
      </c>
      <c r="H5" s="43">
        <f>VALUE(Sheet2!G5)</f>
        <v>0.0016678240740740742</v>
      </c>
      <c r="I5" s="43">
        <f>VALUE(Sheet2!H5)</f>
        <v>0.004211805555555556</v>
      </c>
      <c r="J5" s="43">
        <f>VALUE(Sheet2!I5)</f>
        <v>0.0016597222222222224</v>
      </c>
      <c r="K5" s="43">
        <f>VALUE(Sheet2!J5)</f>
        <v>0.004107638888888889</v>
      </c>
      <c r="L5" s="43">
        <f>VALUE(Sheet2!K5)</f>
        <v>0.001568287037037037</v>
      </c>
      <c r="M5" s="43">
        <f>VALUE(Sheet2!L5)</f>
        <v>0.006554398148148147</v>
      </c>
      <c r="N5" s="43">
        <f>VALUE(Sheet2!M5)</f>
        <v>0.0016990740740740742</v>
      </c>
      <c r="O5" s="43">
        <f>VALUE(Sheet2!N5)</f>
        <v>0.006559027777777778</v>
      </c>
      <c r="P5" s="22">
        <f aca="true" t="shared" si="0" ref="P5:P29">SUM(H5:O5)</f>
        <v>0.02802777777777778</v>
      </c>
      <c r="Q5" s="22"/>
      <c r="R5" s="22">
        <f aca="true" t="shared" si="1" ref="R5:R29">SUM(P5,Q5)</f>
        <v>0.02802777777777778</v>
      </c>
      <c r="S5" s="43">
        <f>VALUE(Sheet2!O5)</f>
        <v>0.0015335648148148149</v>
      </c>
      <c r="T5" s="43">
        <f>VALUE(Sheet2!P5)</f>
        <v>0.006394675925925926</v>
      </c>
      <c r="U5" s="43">
        <f>VALUE(Sheet2!Q5)</f>
        <v>0.0015335648148148149</v>
      </c>
      <c r="V5" s="22">
        <f aca="true" t="shared" si="2" ref="V5:V29">SUM(S5:U5)</f>
        <v>0.009461805555555557</v>
      </c>
      <c r="W5" s="22"/>
      <c r="X5" s="22">
        <f aca="true" t="shared" si="3" ref="X5:X29">SUM(V5,W5)</f>
        <v>0.009461805555555557</v>
      </c>
      <c r="Y5" s="22">
        <f aca="true" t="shared" si="4" ref="Y5:Y29">SUM(P5,V5)</f>
        <v>0.03748958333333334</v>
      </c>
      <c r="Z5" s="27"/>
      <c r="AA5" s="22">
        <f aca="true" t="shared" si="5" ref="AA5:AA29">SUM(Y5,Z5)</f>
        <v>0.03748958333333334</v>
      </c>
      <c r="AB5" s="22">
        <f aca="true" t="shared" si="6" ref="AB5:AB29">AA5-$AA$5</f>
        <v>0</v>
      </c>
      <c r="AC5" s="25"/>
    </row>
    <row r="6" spans="1:29" s="52" customFormat="1" ht="18" customHeight="1">
      <c r="A6" s="45">
        <v>2</v>
      </c>
      <c r="B6" s="45">
        <v>2</v>
      </c>
      <c r="C6" s="45">
        <v>2</v>
      </c>
      <c r="D6" s="46" t="s">
        <v>109</v>
      </c>
      <c r="E6" s="46" t="s">
        <v>110</v>
      </c>
      <c r="F6" s="58" t="s">
        <v>511</v>
      </c>
      <c r="G6" s="45" t="s">
        <v>96</v>
      </c>
      <c r="H6" s="48">
        <f>VALUE(Sheet2!G6)</f>
        <v>0.0017083333333333334</v>
      </c>
      <c r="I6" s="48">
        <f>VALUE(Sheet2!H6)</f>
        <v>0.004238425925925926</v>
      </c>
      <c r="J6" s="48">
        <f>VALUE(Sheet2!I6)</f>
        <v>0.0016840277777777776</v>
      </c>
      <c r="K6" s="48">
        <f>VALUE(Sheet2!J6)</f>
        <v>0.004195601851851852</v>
      </c>
      <c r="L6" s="48">
        <f>VALUE(Sheet2!K6)</f>
        <v>0.001591435185185185</v>
      </c>
      <c r="M6" s="48">
        <f>VALUE(Sheet2!L6)</f>
        <v>0.006565972222222222</v>
      </c>
      <c r="N6" s="48">
        <f>VALUE(Sheet2!M6)</f>
        <v>0.0015648148148148149</v>
      </c>
      <c r="O6" s="48">
        <f>VALUE(Sheet2!N6)</f>
        <v>0.006516203703703704</v>
      </c>
      <c r="P6" s="49">
        <f t="shared" si="0"/>
        <v>0.028064814814814817</v>
      </c>
      <c r="Q6" s="49"/>
      <c r="R6" s="49">
        <f t="shared" si="1"/>
        <v>0.028064814814814817</v>
      </c>
      <c r="S6" s="48">
        <f>VALUE(Sheet2!O6)</f>
        <v>0.0015462962962962963</v>
      </c>
      <c r="T6" s="48">
        <f>VALUE(Sheet2!P6)</f>
        <v>0.006408564814814815</v>
      </c>
      <c r="U6" s="48">
        <f>VALUE(Sheet2!Q6)</f>
        <v>0.0015775462962962963</v>
      </c>
      <c r="V6" s="49">
        <f t="shared" si="2"/>
        <v>0.009532407407407406</v>
      </c>
      <c r="W6" s="49"/>
      <c r="X6" s="49">
        <f t="shared" si="3"/>
        <v>0.009532407407407406</v>
      </c>
      <c r="Y6" s="49">
        <f t="shared" si="4"/>
        <v>0.037597222222222226</v>
      </c>
      <c r="Z6" s="50"/>
      <c r="AA6" s="49">
        <f t="shared" si="5"/>
        <v>0.037597222222222226</v>
      </c>
      <c r="AB6" s="49">
        <f t="shared" si="6"/>
        <v>0.00010763888888888629</v>
      </c>
      <c r="AC6" s="51"/>
    </row>
    <row r="7" spans="1:29" s="26" customFormat="1" ht="18" customHeight="1">
      <c r="A7" s="55">
        <v>3</v>
      </c>
      <c r="B7" s="55">
        <v>3</v>
      </c>
      <c r="C7" s="55">
        <v>4</v>
      </c>
      <c r="D7" s="56" t="s">
        <v>123</v>
      </c>
      <c r="E7" s="56" t="s">
        <v>124</v>
      </c>
      <c r="F7" s="57" t="s">
        <v>513</v>
      </c>
      <c r="G7" s="55" t="s">
        <v>96</v>
      </c>
      <c r="H7" s="43">
        <f>VALUE(Sheet2!G7)</f>
        <v>0.0016620370370370372</v>
      </c>
      <c r="I7" s="43">
        <f>VALUE(Sheet2!H7)</f>
        <v>0.004215277777777778</v>
      </c>
      <c r="J7" s="43">
        <f>VALUE(Sheet2!I7)</f>
        <v>0.0016666666666666668</v>
      </c>
      <c r="K7" s="43">
        <f>VALUE(Sheet2!J7)</f>
        <v>0.004207175925925926</v>
      </c>
      <c r="L7" s="43">
        <f>VALUE(Sheet2!K7)</f>
        <v>0.00159375</v>
      </c>
      <c r="M7" s="43">
        <f>VALUE(Sheet2!L7)</f>
        <v>0.006641203703703704</v>
      </c>
      <c r="N7" s="43">
        <f>VALUE(Sheet2!M7)</f>
        <v>0.001590277777777778</v>
      </c>
      <c r="O7" s="43">
        <f>VALUE(Sheet2!N7)</f>
        <v>0.006597222222222222</v>
      </c>
      <c r="P7" s="22">
        <f t="shared" si="0"/>
        <v>0.02817361111111111</v>
      </c>
      <c r="Q7" s="22"/>
      <c r="R7" s="22">
        <f t="shared" si="1"/>
        <v>0.02817361111111111</v>
      </c>
      <c r="S7" s="43">
        <f>VALUE(Sheet2!O7)</f>
        <v>0.001587962962962963</v>
      </c>
      <c r="T7" s="43">
        <f>VALUE(Sheet2!P7)</f>
        <v>0.006539351851851852</v>
      </c>
      <c r="U7" s="43">
        <f>VALUE(Sheet2!Q7)</f>
        <v>0.0015787037037037037</v>
      </c>
      <c r="V7" s="22">
        <f t="shared" si="2"/>
        <v>0.009706018518518518</v>
      </c>
      <c r="W7" s="22"/>
      <c r="X7" s="22">
        <f t="shared" si="3"/>
        <v>0.009706018518518518</v>
      </c>
      <c r="Y7" s="22">
        <f t="shared" si="4"/>
        <v>0.03787962962962963</v>
      </c>
      <c r="Z7" s="27"/>
      <c r="AA7" s="22">
        <f t="shared" si="5"/>
        <v>0.03787962962962963</v>
      </c>
      <c r="AB7" s="22">
        <f t="shared" si="6"/>
        <v>0.0003900462962962911</v>
      </c>
      <c r="AC7" s="25"/>
    </row>
    <row r="8" spans="1:29" s="52" customFormat="1" ht="18" customHeight="1">
      <c r="A8" s="45">
        <v>4</v>
      </c>
      <c r="B8" s="45">
        <v>4</v>
      </c>
      <c r="C8" s="45">
        <v>3</v>
      </c>
      <c r="D8" s="46" t="s">
        <v>137</v>
      </c>
      <c r="E8" s="46" t="s">
        <v>138</v>
      </c>
      <c r="F8" s="58" t="s">
        <v>512</v>
      </c>
      <c r="G8" s="45" t="s">
        <v>96</v>
      </c>
      <c r="H8" s="48">
        <f>VALUE(Sheet2!G8)</f>
        <v>0.0017256944444444444</v>
      </c>
      <c r="I8" s="48">
        <f>VALUE(Sheet2!H8)</f>
        <v>0.004295138888888889</v>
      </c>
      <c r="J8" s="48">
        <f>VALUE(Sheet2!I8)</f>
        <v>0.0017013888888888892</v>
      </c>
      <c r="K8" s="48">
        <f>VALUE(Sheet2!J8)</f>
        <v>0.004216435185185185</v>
      </c>
      <c r="L8" s="48">
        <f>VALUE(Sheet2!K8)</f>
        <v>0.0015775462962962963</v>
      </c>
      <c r="M8" s="48">
        <f>VALUE(Sheet2!L8)</f>
        <v>0.0066076388888888895</v>
      </c>
      <c r="N8" s="48">
        <f>VALUE(Sheet2!M8)</f>
        <v>0.001548611111111111</v>
      </c>
      <c r="O8" s="48">
        <f>VALUE(Sheet2!N8)</f>
        <v>0.006571759259259259</v>
      </c>
      <c r="P8" s="49">
        <f t="shared" si="0"/>
        <v>0.028244212962962964</v>
      </c>
      <c r="Q8" s="49"/>
      <c r="R8" s="49">
        <f t="shared" si="1"/>
        <v>0.028244212962962964</v>
      </c>
      <c r="S8" s="48">
        <f>VALUE(Sheet2!O8)</f>
        <v>0.0015555555555555557</v>
      </c>
      <c r="T8" s="48">
        <f>VALUE(Sheet2!P8)</f>
        <v>0.006534722222222222</v>
      </c>
      <c r="U8" s="48">
        <f>VALUE(Sheet2!Q8)</f>
        <v>0.0015520833333333333</v>
      </c>
      <c r="V8" s="49">
        <f t="shared" si="2"/>
        <v>0.009642361111111112</v>
      </c>
      <c r="W8" s="49"/>
      <c r="X8" s="49">
        <f t="shared" si="3"/>
        <v>0.009642361111111112</v>
      </c>
      <c r="Y8" s="49">
        <f t="shared" si="4"/>
        <v>0.03788657407407407</v>
      </c>
      <c r="Z8" s="50"/>
      <c r="AA8" s="49">
        <f t="shared" si="5"/>
        <v>0.03788657407407407</v>
      </c>
      <c r="AB8" s="49">
        <f t="shared" si="6"/>
        <v>0.0003969907407407325</v>
      </c>
      <c r="AC8" s="51"/>
    </row>
    <row r="9" spans="1:29" s="26" customFormat="1" ht="18" customHeight="1">
      <c r="A9" s="55">
        <v>5</v>
      </c>
      <c r="B9" s="55">
        <v>5</v>
      </c>
      <c r="C9" s="55">
        <v>6</v>
      </c>
      <c r="D9" s="56" t="s">
        <v>150</v>
      </c>
      <c r="E9" s="56" t="s">
        <v>151</v>
      </c>
      <c r="F9" s="57" t="s">
        <v>515</v>
      </c>
      <c r="G9" s="55" t="s">
        <v>96</v>
      </c>
      <c r="H9" s="43">
        <f>VALUE(Sheet2!G9)</f>
        <v>0.0017303240740740742</v>
      </c>
      <c r="I9" s="43">
        <f>VALUE(Sheet2!H9)</f>
        <v>0.00420949074074074</v>
      </c>
      <c r="J9" s="43">
        <f>VALUE(Sheet2!I9)</f>
        <v>0.0017025462962962964</v>
      </c>
      <c r="K9" s="43">
        <f>VALUE(Sheet2!J9)</f>
        <v>0.004212962962962963</v>
      </c>
      <c r="L9" s="43">
        <f>VALUE(Sheet2!K9)</f>
        <v>0.0015763888888888891</v>
      </c>
      <c r="M9" s="43">
        <f>VALUE(Sheet2!L9)</f>
        <v>0.006679398148148149</v>
      </c>
      <c r="N9" s="43">
        <f>VALUE(Sheet2!M9)</f>
        <v>0.0015578703703703703</v>
      </c>
      <c r="O9" s="43">
        <f>VALUE(Sheet2!N9)</f>
        <v>0.0066539351851851855</v>
      </c>
      <c r="P9" s="22">
        <f t="shared" si="0"/>
        <v>0.028322916666666666</v>
      </c>
      <c r="Q9" s="22"/>
      <c r="R9" s="22">
        <f t="shared" si="1"/>
        <v>0.028322916666666666</v>
      </c>
      <c r="S9" s="43">
        <f>VALUE(Sheet2!O9)</f>
        <v>0.0015624999999999999</v>
      </c>
      <c r="T9" s="43">
        <f>VALUE(Sheet2!P9)</f>
        <v>0.006528935185185185</v>
      </c>
      <c r="U9" s="43">
        <f>VALUE(Sheet2!Q9)</f>
        <v>0.001542824074074074</v>
      </c>
      <c r="V9" s="22">
        <f t="shared" si="2"/>
        <v>0.009634259259259259</v>
      </c>
      <c r="W9" s="22"/>
      <c r="X9" s="22">
        <f t="shared" si="3"/>
        <v>0.009634259259259259</v>
      </c>
      <c r="Y9" s="22">
        <f t="shared" si="4"/>
        <v>0.03795717592592593</v>
      </c>
      <c r="Z9" s="27"/>
      <c r="AA9" s="22">
        <f t="shared" si="5"/>
        <v>0.03795717592592593</v>
      </c>
      <c r="AB9" s="22">
        <f t="shared" si="6"/>
        <v>0.0004675925925925889</v>
      </c>
      <c r="AC9" s="25"/>
    </row>
    <row r="10" spans="1:29" s="52" customFormat="1" ht="18" customHeight="1">
      <c r="A10" s="45">
        <v>6</v>
      </c>
      <c r="B10" s="45">
        <v>6</v>
      </c>
      <c r="C10" s="45">
        <v>7</v>
      </c>
      <c r="D10" s="46" t="s">
        <v>165</v>
      </c>
      <c r="E10" s="46" t="s">
        <v>166</v>
      </c>
      <c r="F10" s="58" t="s">
        <v>516</v>
      </c>
      <c r="G10" s="45" t="s">
        <v>96</v>
      </c>
      <c r="H10" s="48">
        <f>VALUE(Sheet2!G10)</f>
        <v>0.001761574074074074</v>
      </c>
      <c r="I10" s="48">
        <f>VALUE(Sheet2!H10)</f>
        <v>0.004357638888888889</v>
      </c>
      <c r="J10" s="48">
        <f>VALUE(Sheet2!I10)</f>
        <v>0.001738425925925926</v>
      </c>
      <c r="K10" s="48">
        <f>VALUE(Sheet2!J10)</f>
        <v>0.00425</v>
      </c>
      <c r="L10" s="48">
        <f>VALUE(Sheet2!K10)</f>
        <v>0.0016435185185185183</v>
      </c>
      <c r="M10" s="48">
        <f>VALUE(Sheet2!L10)</f>
        <v>0.0067465277777777775</v>
      </c>
      <c r="N10" s="48">
        <f>VALUE(Sheet2!M10)</f>
        <v>0.00159375</v>
      </c>
      <c r="O10" s="48">
        <f>VALUE(Sheet2!N10)</f>
        <v>0.006657407407407407</v>
      </c>
      <c r="P10" s="49">
        <f t="shared" si="0"/>
        <v>0.028748842592592593</v>
      </c>
      <c r="Q10" s="49"/>
      <c r="R10" s="49">
        <f t="shared" si="1"/>
        <v>0.028748842592592593</v>
      </c>
      <c r="S10" s="48">
        <f>VALUE(Sheet2!O10)</f>
        <v>0.0015844907407407407</v>
      </c>
      <c r="T10" s="48">
        <f>VALUE(Sheet2!P10)</f>
        <v>0.006600694444444445</v>
      </c>
      <c r="U10" s="48">
        <f>VALUE(Sheet2!Q10)</f>
        <v>0.001565972222222222</v>
      </c>
      <c r="V10" s="49">
        <f t="shared" si="2"/>
        <v>0.009751157407407408</v>
      </c>
      <c r="W10" s="49"/>
      <c r="X10" s="49">
        <f t="shared" si="3"/>
        <v>0.009751157407407408</v>
      </c>
      <c r="Y10" s="49">
        <f t="shared" si="4"/>
        <v>0.0385</v>
      </c>
      <c r="Z10" s="50"/>
      <c r="AA10" s="49">
        <f t="shared" si="5"/>
        <v>0.0385</v>
      </c>
      <c r="AB10" s="49">
        <f t="shared" si="6"/>
        <v>0.0010104166666666595</v>
      </c>
      <c r="AC10" s="51"/>
    </row>
    <row r="11" spans="1:29" s="26" customFormat="1" ht="18" customHeight="1">
      <c r="A11" s="55">
        <v>7</v>
      </c>
      <c r="B11" s="55">
        <v>7</v>
      </c>
      <c r="C11" s="55">
        <v>8</v>
      </c>
      <c r="D11" s="56" t="s">
        <v>178</v>
      </c>
      <c r="E11" s="56" t="s">
        <v>9</v>
      </c>
      <c r="F11" s="57" t="s">
        <v>517</v>
      </c>
      <c r="G11" s="55" t="s">
        <v>96</v>
      </c>
      <c r="H11" s="43">
        <f>VALUE(Sheet2!G11)</f>
        <v>0.00175</v>
      </c>
      <c r="I11" s="43">
        <f>VALUE(Sheet2!H11)</f>
        <v>0.004346064814814816</v>
      </c>
      <c r="J11" s="43">
        <f>VALUE(Sheet2!I11)</f>
        <v>0.0017546296296296296</v>
      </c>
      <c r="K11" s="43">
        <f>VALUE(Sheet2!J11)</f>
        <v>0.004284722222222222</v>
      </c>
      <c r="L11" s="43">
        <f>VALUE(Sheet2!K11)</f>
        <v>0.0016226851851851853</v>
      </c>
      <c r="M11" s="43">
        <f>VALUE(Sheet2!L11)</f>
        <v>0.006722222222222222</v>
      </c>
      <c r="N11" s="43">
        <f>VALUE(Sheet2!M11)</f>
        <v>0.0016099537037037037</v>
      </c>
      <c r="O11" s="43">
        <f>VALUE(Sheet2!N11)</f>
        <v>0.00665625</v>
      </c>
      <c r="P11" s="22">
        <f t="shared" si="0"/>
        <v>0.028746527777777777</v>
      </c>
      <c r="Q11" s="22"/>
      <c r="R11" s="22">
        <f t="shared" si="1"/>
        <v>0.028746527777777777</v>
      </c>
      <c r="S11" s="43">
        <f>VALUE(Sheet2!O11)</f>
        <v>0.00159375</v>
      </c>
      <c r="T11" s="43">
        <f>VALUE(Sheet2!P11)</f>
        <v>0.006600694444444445</v>
      </c>
      <c r="U11" s="43">
        <f>VALUE(Sheet2!Q11)</f>
        <v>0.0015775462962962963</v>
      </c>
      <c r="V11" s="22">
        <f t="shared" si="2"/>
        <v>0.00977199074074074</v>
      </c>
      <c r="W11" s="22"/>
      <c r="X11" s="22">
        <f t="shared" si="3"/>
        <v>0.00977199074074074</v>
      </c>
      <c r="Y11" s="22">
        <f t="shared" si="4"/>
        <v>0.03851851851851852</v>
      </c>
      <c r="Z11" s="27"/>
      <c r="AA11" s="22">
        <f t="shared" si="5"/>
        <v>0.03851851851851852</v>
      </c>
      <c r="AB11" s="22">
        <f t="shared" si="6"/>
        <v>0.0010289351851851813</v>
      </c>
      <c r="AC11" s="25"/>
    </row>
    <row r="12" spans="1:29" s="52" customFormat="1" ht="18" customHeight="1">
      <c r="A12" s="45">
        <v>8</v>
      </c>
      <c r="B12" s="45">
        <v>8</v>
      </c>
      <c r="C12" s="45">
        <v>11</v>
      </c>
      <c r="D12" s="46" t="s">
        <v>188</v>
      </c>
      <c r="E12" s="46" t="s">
        <v>189</v>
      </c>
      <c r="F12" s="58" t="s">
        <v>520</v>
      </c>
      <c r="G12" s="45" t="s">
        <v>96</v>
      </c>
      <c r="H12" s="48">
        <f>VALUE(Sheet2!G12)</f>
        <v>0.001738425925925926</v>
      </c>
      <c r="I12" s="48">
        <f>VALUE(Sheet2!H12)</f>
        <v>0.004372685185185185</v>
      </c>
      <c r="J12" s="48">
        <f>VALUE(Sheet2!I12)</f>
        <v>0.0017546296296296296</v>
      </c>
      <c r="K12" s="48">
        <f>VALUE(Sheet2!J12)</f>
        <v>0.004319444444444444</v>
      </c>
      <c r="L12" s="48">
        <f>VALUE(Sheet2!K12)</f>
        <v>0.0016053240740740741</v>
      </c>
      <c r="M12" s="48">
        <f>VALUE(Sheet2!L12)</f>
        <v>0.00673611111111111</v>
      </c>
      <c r="N12" s="48">
        <f>VALUE(Sheet2!M12)</f>
        <v>0.0016076388888888887</v>
      </c>
      <c r="O12" s="48">
        <f>VALUE(Sheet2!N12)</f>
        <v>0.00675</v>
      </c>
      <c r="P12" s="49">
        <f t="shared" si="0"/>
        <v>0.028884259259259255</v>
      </c>
      <c r="Q12" s="49"/>
      <c r="R12" s="49">
        <f t="shared" si="1"/>
        <v>0.028884259259259255</v>
      </c>
      <c r="S12" s="48">
        <f>VALUE(Sheet2!O12)</f>
        <v>0.001587962962962963</v>
      </c>
      <c r="T12" s="48">
        <f>VALUE(Sheet2!P12)</f>
        <v>0.006545138888888889</v>
      </c>
      <c r="U12" s="48">
        <f>VALUE(Sheet2!Q12)</f>
        <v>0.0015775462962962963</v>
      </c>
      <c r="V12" s="49">
        <f t="shared" si="2"/>
        <v>0.009710648148148149</v>
      </c>
      <c r="W12" s="49"/>
      <c r="X12" s="49">
        <f t="shared" si="3"/>
        <v>0.009710648148148149</v>
      </c>
      <c r="Y12" s="49">
        <f t="shared" si="4"/>
        <v>0.038594907407407404</v>
      </c>
      <c r="Z12" s="50"/>
      <c r="AA12" s="49">
        <f t="shared" si="5"/>
        <v>0.038594907407407404</v>
      </c>
      <c r="AB12" s="49">
        <f t="shared" si="6"/>
        <v>0.0011053240740740641</v>
      </c>
      <c r="AC12" s="51"/>
    </row>
    <row r="13" spans="1:29" s="26" customFormat="1" ht="18" customHeight="1">
      <c r="A13" s="55">
        <v>9</v>
      </c>
      <c r="B13" s="55">
        <v>9</v>
      </c>
      <c r="C13" s="55">
        <v>16</v>
      </c>
      <c r="D13" s="56" t="s">
        <v>199</v>
      </c>
      <c r="E13" s="56" t="s">
        <v>200</v>
      </c>
      <c r="F13" s="57" t="s">
        <v>525</v>
      </c>
      <c r="G13" s="55" t="s">
        <v>96</v>
      </c>
      <c r="H13" s="43">
        <f>VALUE(Sheet2!G13)</f>
        <v>0.001721064814814815</v>
      </c>
      <c r="I13" s="43">
        <f>VALUE(Sheet2!H13)</f>
        <v>0.004302083333333334</v>
      </c>
      <c r="J13" s="43">
        <f>VALUE(Sheet2!I13)</f>
        <v>0.0017511574074074072</v>
      </c>
      <c r="K13" s="43">
        <f>VALUE(Sheet2!J13)</f>
        <v>0.004355324074074074</v>
      </c>
      <c r="L13" s="43">
        <f>VALUE(Sheet2!K13)</f>
        <v>0.001616898148148148</v>
      </c>
      <c r="M13" s="43">
        <f>VALUE(Sheet2!L13)</f>
        <v>0.006693287037037037</v>
      </c>
      <c r="N13" s="43">
        <f>VALUE(Sheet2!M13)</f>
        <v>0.00159375</v>
      </c>
      <c r="O13" s="43">
        <f>VALUE(Sheet2!N13)</f>
        <v>0.00675462962962963</v>
      </c>
      <c r="P13" s="22">
        <f t="shared" si="0"/>
        <v>0.028788194444444446</v>
      </c>
      <c r="Q13" s="22"/>
      <c r="R13" s="22">
        <f t="shared" si="1"/>
        <v>0.028788194444444446</v>
      </c>
      <c r="S13" s="43">
        <f>VALUE(Sheet2!O13)</f>
        <v>0.00159375</v>
      </c>
      <c r="T13" s="43">
        <f>VALUE(Sheet2!P13)</f>
        <v>0.006671296296296297</v>
      </c>
      <c r="U13" s="43">
        <f>VALUE(Sheet2!Q13)</f>
        <v>0.00158912037037037</v>
      </c>
      <c r="V13" s="22">
        <f t="shared" si="2"/>
        <v>0.009854166666666667</v>
      </c>
      <c r="W13" s="22"/>
      <c r="X13" s="22">
        <f t="shared" si="3"/>
        <v>0.009854166666666667</v>
      </c>
      <c r="Y13" s="22">
        <f t="shared" si="4"/>
        <v>0.03864236111111111</v>
      </c>
      <c r="Z13" s="27"/>
      <c r="AA13" s="22">
        <f t="shared" si="5"/>
        <v>0.03864236111111111</v>
      </c>
      <c r="AB13" s="22">
        <f t="shared" si="6"/>
        <v>0.0011527777777777734</v>
      </c>
      <c r="AC13" s="25"/>
    </row>
    <row r="14" spans="1:29" s="52" customFormat="1" ht="18" customHeight="1">
      <c r="A14" s="45">
        <v>10</v>
      </c>
      <c r="B14" s="45">
        <v>10</v>
      </c>
      <c r="C14" s="45">
        <v>9</v>
      </c>
      <c r="D14" s="46" t="s">
        <v>212</v>
      </c>
      <c r="E14" s="46" t="s">
        <v>213</v>
      </c>
      <c r="F14" s="58" t="s">
        <v>518</v>
      </c>
      <c r="G14" s="45" t="s">
        <v>96</v>
      </c>
      <c r="H14" s="48">
        <f>VALUE(Sheet2!G14)</f>
        <v>0.0018020833333333335</v>
      </c>
      <c r="I14" s="48">
        <f>VALUE(Sheet2!H14)</f>
        <v>0.004350694444444444</v>
      </c>
      <c r="J14" s="48">
        <f>VALUE(Sheet2!I14)</f>
        <v>0.0017314814814814814</v>
      </c>
      <c r="K14" s="48">
        <f>VALUE(Sheet2!J14)</f>
        <v>0.004256944444444444</v>
      </c>
      <c r="L14" s="48">
        <f>VALUE(Sheet2!K14)</f>
        <v>0.001613425925925926</v>
      </c>
      <c r="M14" s="48">
        <f>VALUE(Sheet2!L14)</f>
        <v>0.006805555555555557</v>
      </c>
      <c r="N14" s="48">
        <f>VALUE(Sheet2!M14)</f>
        <v>0.001571759259259259</v>
      </c>
      <c r="O14" s="48">
        <f>VALUE(Sheet2!N14)</f>
        <v>0.006732638888888889</v>
      </c>
      <c r="P14" s="49">
        <f t="shared" si="0"/>
        <v>0.028864583333333332</v>
      </c>
      <c r="Q14" s="49"/>
      <c r="R14" s="49">
        <f t="shared" si="1"/>
        <v>0.028864583333333332</v>
      </c>
      <c r="S14" s="48">
        <f>VALUE(Sheet2!O14)</f>
        <v>0.001582175925925926</v>
      </c>
      <c r="T14" s="48">
        <f>VALUE(Sheet2!P14)</f>
        <v>0.006634259259259259</v>
      </c>
      <c r="U14" s="48">
        <f>VALUE(Sheet2!Q14)</f>
        <v>0.00156712962962963</v>
      </c>
      <c r="V14" s="49">
        <f t="shared" si="2"/>
        <v>0.009783564814814814</v>
      </c>
      <c r="W14" s="49"/>
      <c r="X14" s="49">
        <f t="shared" si="3"/>
        <v>0.009783564814814814</v>
      </c>
      <c r="Y14" s="49">
        <f t="shared" si="4"/>
        <v>0.03864814814814815</v>
      </c>
      <c r="Z14" s="50"/>
      <c r="AA14" s="49">
        <f t="shared" si="5"/>
        <v>0.03864814814814815</v>
      </c>
      <c r="AB14" s="49">
        <f t="shared" si="6"/>
        <v>0.0011585648148148067</v>
      </c>
      <c r="AC14" s="51"/>
    </row>
    <row r="15" spans="1:29" s="26" customFormat="1" ht="18" customHeight="1">
      <c r="A15" s="55">
        <v>11</v>
      </c>
      <c r="B15" s="55">
        <v>11</v>
      </c>
      <c r="C15" s="55">
        <v>15</v>
      </c>
      <c r="D15" s="56" t="s">
        <v>227</v>
      </c>
      <c r="E15" s="56" t="s">
        <v>228</v>
      </c>
      <c r="F15" s="57" t="s">
        <v>524</v>
      </c>
      <c r="G15" s="55" t="s">
        <v>96</v>
      </c>
      <c r="H15" s="43">
        <f>VALUE(Sheet2!G15)</f>
        <v>0.0017280092592592592</v>
      </c>
      <c r="I15" s="43">
        <f>VALUE(Sheet2!H15)</f>
        <v>0.004400462962962963</v>
      </c>
      <c r="J15" s="43">
        <f>VALUE(Sheet2!I15)</f>
        <v>0.001773148148148148</v>
      </c>
      <c r="K15" s="43">
        <f>VALUE(Sheet2!J15)</f>
        <v>0.004363425925925926</v>
      </c>
      <c r="L15" s="43">
        <f>VALUE(Sheet2!K15)</f>
        <v>0.0016041666666666667</v>
      </c>
      <c r="M15" s="43">
        <f>VALUE(Sheet2!L15)</f>
        <v>0.006908564814814815</v>
      </c>
      <c r="N15" s="43">
        <f>VALUE(Sheet2!M15)</f>
        <v>0.0016053240740740741</v>
      </c>
      <c r="O15" s="43">
        <f>VALUE(Sheet2!N15)</f>
        <v>0.0067928240740740735</v>
      </c>
      <c r="P15" s="22">
        <f t="shared" si="0"/>
        <v>0.029175925925925925</v>
      </c>
      <c r="Q15" s="22"/>
      <c r="R15" s="22">
        <f t="shared" si="1"/>
        <v>0.029175925925925925</v>
      </c>
      <c r="S15" s="43">
        <f>VALUE(Sheet2!O15)</f>
        <v>0.0016099537037037037</v>
      </c>
      <c r="T15" s="43">
        <f>VALUE(Sheet2!P15)</f>
        <v>0.0068541666666666655</v>
      </c>
      <c r="U15" s="43">
        <f>VALUE(Sheet2!Q15)</f>
        <v>0.001582175925925926</v>
      </c>
      <c r="V15" s="22">
        <f t="shared" si="2"/>
        <v>0.010046296296296294</v>
      </c>
      <c r="W15" s="22"/>
      <c r="X15" s="22">
        <f t="shared" si="3"/>
        <v>0.010046296296296294</v>
      </c>
      <c r="Y15" s="22">
        <f t="shared" si="4"/>
        <v>0.03922222222222222</v>
      </c>
      <c r="Z15" s="27"/>
      <c r="AA15" s="22">
        <f t="shared" si="5"/>
        <v>0.03922222222222222</v>
      </c>
      <c r="AB15" s="22">
        <f t="shared" si="6"/>
        <v>0.0017326388888888808</v>
      </c>
      <c r="AC15" s="25"/>
    </row>
    <row r="16" spans="1:29" s="52" customFormat="1" ht="18" customHeight="1">
      <c r="A16" s="45">
        <v>12</v>
      </c>
      <c r="B16" s="45">
        <v>12</v>
      </c>
      <c r="C16" s="45">
        <v>12</v>
      </c>
      <c r="D16" s="46" t="s">
        <v>238</v>
      </c>
      <c r="E16" s="46" t="s">
        <v>239</v>
      </c>
      <c r="F16" s="58" t="s">
        <v>521</v>
      </c>
      <c r="G16" s="45" t="s">
        <v>96</v>
      </c>
      <c r="H16" s="48">
        <f>VALUE(Sheet2!G16)</f>
        <v>0.001837962962962963</v>
      </c>
      <c r="I16" s="48">
        <f>VALUE(Sheet2!H16)</f>
        <v>0.004386574074074074</v>
      </c>
      <c r="J16" s="48">
        <f>VALUE(Sheet2!I16)</f>
        <v>0.0017835648148148149</v>
      </c>
      <c r="K16" s="48">
        <f>VALUE(Sheet2!J16)</f>
        <v>0.004381944444444444</v>
      </c>
      <c r="L16" s="48">
        <f>VALUE(Sheet2!K16)</f>
        <v>0.0016504629629629632</v>
      </c>
      <c r="M16" s="48">
        <f>VALUE(Sheet2!L16)</f>
        <v>0.007008101851851852</v>
      </c>
      <c r="N16" s="48">
        <f>VALUE(Sheet2!M16)</f>
        <v>0.0016261574074074075</v>
      </c>
      <c r="O16" s="48">
        <f>VALUE(Sheet2!N16)</f>
        <v>0.006918981481481481</v>
      </c>
      <c r="P16" s="49">
        <f t="shared" si="0"/>
        <v>0.029593749999999995</v>
      </c>
      <c r="Q16" s="49"/>
      <c r="R16" s="49">
        <f t="shared" si="1"/>
        <v>0.029593749999999995</v>
      </c>
      <c r="S16" s="48">
        <f>VALUE(Sheet2!O16)</f>
        <v>0.001625</v>
      </c>
      <c r="T16" s="48">
        <f>VALUE(Sheet2!P16)</f>
        <v>0.00684375</v>
      </c>
      <c r="U16" s="48">
        <f>VALUE(Sheet2!Q16)</f>
        <v>0.0016145833333333333</v>
      </c>
      <c r="V16" s="49">
        <f t="shared" si="2"/>
        <v>0.010083333333333333</v>
      </c>
      <c r="W16" s="49"/>
      <c r="X16" s="49">
        <f t="shared" si="3"/>
        <v>0.010083333333333333</v>
      </c>
      <c r="Y16" s="49">
        <f t="shared" si="4"/>
        <v>0.03967708333333333</v>
      </c>
      <c r="Z16" s="50"/>
      <c r="AA16" s="49">
        <f t="shared" si="5"/>
        <v>0.03967708333333333</v>
      </c>
      <c r="AB16" s="49">
        <f t="shared" si="6"/>
        <v>0.002187499999999988</v>
      </c>
      <c r="AC16" s="51"/>
    </row>
    <row r="17" spans="1:29" s="26" customFormat="1" ht="18" customHeight="1">
      <c r="A17" s="55">
        <v>13</v>
      </c>
      <c r="B17" s="55">
        <v>1</v>
      </c>
      <c r="C17" s="55">
        <v>20</v>
      </c>
      <c r="D17" s="56" t="s">
        <v>251</v>
      </c>
      <c r="E17" s="56" t="s">
        <v>252</v>
      </c>
      <c r="F17" s="57" t="s">
        <v>528</v>
      </c>
      <c r="G17" s="55" t="s">
        <v>250</v>
      </c>
      <c r="H17" s="43">
        <f>VALUE(Sheet2!G17)</f>
        <v>0.0018622685185185185</v>
      </c>
      <c r="I17" s="43">
        <f>VALUE(Sheet2!H17)</f>
        <v>0.00459375</v>
      </c>
      <c r="J17" s="43">
        <f>VALUE(Sheet2!I17)</f>
        <v>0.001861111111111111</v>
      </c>
      <c r="K17" s="43">
        <f>VALUE(Sheet2!J17)</f>
        <v>0.004586805555555556</v>
      </c>
      <c r="L17" s="43">
        <f>VALUE(Sheet2!K17)</f>
        <v>0.0016805555555555556</v>
      </c>
      <c r="M17" s="43">
        <f>VALUE(Sheet2!L17)</f>
        <v>0.007091435185185184</v>
      </c>
      <c r="N17" s="43">
        <f>VALUE(Sheet2!M17)</f>
        <v>0.0016724537037037036</v>
      </c>
      <c r="O17" s="43">
        <f>VALUE(Sheet2!N17)</f>
        <v>0.007089120370370371</v>
      </c>
      <c r="P17" s="22">
        <f t="shared" si="0"/>
        <v>0.0304375</v>
      </c>
      <c r="Q17" s="22"/>
      <c r="R17" s="22">
        <f t="shared" si="1"/>
        <v>0.0304375</v>
      </c>
      <c r="S17" s="43">
        <f>VALUE(Sheet2!O17)</f>
        <v>0.0016724537037037036</v>
      </c>
      <c r="T17" s="43">
        <f>VALUE(Sheet2!P17)</f>
        <v>0.006851851851851852</v>
      </c>
      <c r="U17" s="43">
        <f>VALUE(Sheet2!Q17)</f>
        <v>0.0016550925925925926</v>
      </c>
      <c r="V17" s="22">
        <f t="shared" si="2"/>
        <v>0.01017939814814815</v>
      </c>
      <c r="W17" s="22"/>
      <c r="X17" s="22">
        <f t="shared" si="3"/>
        <v>0.01017939814814815</v>
      </c>
      <c r="Y17" s="22">
        <f t="shared" si="4"/>
        <v>0.040616898148148145</v>
      </c>
      <c r="Z17" s="27"/>
      <c r="AA17" s="22">
        <f t="shared" si="5"/>
        <v>0.040616898148148145</v>
      </c>
      <c r="AB17" s="22">
        <f t="shared" si="6"/>
        <v>0.003127314814814805</v>
      </c>
      <c r="AC17" s="25"/>
    </row>
    <row r="18" spans="1:29" s="52" customFormat="1" ht="18" customHeight="1">
      <c r="A18" s="45">
        <v>14</v>
      </c>
      <c r="B18" s="45">
        <v>13</v>
      </c>
      <c r="C18" s="45">
        <v>10</v>
      </c>
      <c r="D18" s="46" t="s">
        <v>263</v>
      </c>
      <c r="E18" s="46" t="s">
        <v>264</v>
      </c>
      <c r="F18" s="58" t="s">
        <v>519</v>
      </c>
      <c r="G18" s="45" t="s">
        <v>96</v>
      </c>
      <c r="H18" s="48">
        <f>VALUE(Sheet2!G18)</f>
        <v>0.0017812499999999998</v>
      </c>
      <c r="I18" s="48">
        <f>VALUE(Sheet2!H18)</f>
        <v>0.004409722222222222</v>
      </c>
      <c r="J18" s="48">
        <f>VALUE(Sheet2!I18)</f>
        <v>0.0017662037037037039</v>
      </c>
      <c r="K18" s="48">
        <f>VALUE(Sheet2!J18)</f>
        <v>0.004376157407407408</v>
      </c>
      <c r="L18" s="48">
        <f>VALUE(Sheet2!K18)</f>
        <v>0.0016550925925925926</v>
      </c>
      <c r="M18" s="48">
        <f>VALUE(Sheet2!L18)</f>
        <v>0.007085648148148147</v>
      </c>
      <c r="N18" s="48">
        <f>VALUE(Sheet2!M18)</f>
        <v>0.002576388888888889</v>
      </c>
      <c r="O18" s="48">
        <f>VALUE(Sheet2!N18)</f>
        <v>0.006978009259259259</v>
      </c>
      <c r="P18" s="49">
        <f t="shared" si="0"/>
        <v>0.030628472222222224</v>
      </c>
      <c r="Q18" s="49"/>
      <c r="R18" s="49">
        <f t="shared" si="1"/>
        <v>0.030628472222222224</v>
      </c>
      <c r="S18" s="48">
        <f>VALUE(Sheet2!O18)</f>
        <v>0.001621527777777778</v>
      </c>
      <c r="T18" s="48">
        <f>VALUE(Sheet2!P18)</f>
        <v>0.006832175925925926</v>
      </c>
      <c r="U18" s="48">
        <f>VALUE(Sheet2!Q18)</f>
        <v>0.0016087962962962963</v>
      </c>
      <c r="V18" s="49">
        <f t="shared" si="2"/>
        <v>0.010062499999999999</v>
      </c>
      <c r="W18" s="49"/>
      <c r="X18" s="49">
        <f t="shared" si="3"/>
        <v>0.010062499999999999</v>
      </c>
      <c r="Y18" s="49">
        <f t="shared" si="4"/>
        <v>0.04069097222222222</v>
      </c>
      <c r="Z18" s="50"/>
      <c r="AA18" s="49">
        <f t="shared" si="5"/>
        <v>0.04069097222222222</v>
      </c>
      <c r="AB18" s="49">
        <f t="shared" si="6"/>
        <v>0.0032013888888888786</v>
      </c>
      <c r="AC18" s="51"/>
    </row>
    <row r="19" spans="1:29" s="26" customFormat="1" ht="18" customHeight="1">
      <c r="A19" s="55">
        <v>15</v>
      </c>
      <c r="B19" s="55">
        <v>1</v>
      </c>
      <c r="C19" s="55">
        <v>17</v>
      </c>
      <c r="D19" s="56" t="s">
        <v>278</v>
      </c>
      <c r="E19" s="56" t="s">
        <v>279</v>
      </c>
      <c r="F19" s="57" t="s">
        <v>526</v>
      </c>
      <c r="G19" s="55" t="s">
        <v>277</v>
      </c>
      <c r="H19" s="43">
        <f>VALUE(Sheet2!G19)</f>
        <v>0.0018321759259259257</v>
      </c>
      <c r="I19" s="43">
        <f>VALUE(Sheet2!H19)</f>
        <v>0.004622685185185185</v>
      </c>
      <c r="J19" s="43">
        <f>VALUE(Sheet2!I19)</f>
        <v>0.001869212962962963</v>
      </c>
      <c r="K19" s="43">
        <f>VALUE(Sheet2!J19)</f>
        <v>0.004606481481481481</v>
      </c>
      <c r="L19" s="43">
        <f>VALUE(Sheet2!K19)</f>
        <v>0.0017199074074074072</v>
      </c>
      <c r="M19" s="43">
        <f>VALUE(Sheet2!L19)</f>
        <v>0.007045138888888889</v>
      </c>
      <c r="N19" s="43">
        <f>VALUE(Sheet2!M19)</f>
        <v>0.0016979166666666664</v>
      </c>
      <c r="O19" s="43">
        <f>VALUE(Sheet2!N19)</f>
        <v>0.007090277777777779</v>
      </c>
      <c r="P19" s="22">
        <f t="shared" si="0"/>
        <v>0.0304837962962963</v>
      </c>
      <c r="Q19" s="22"/>
      <c r="R19" s="22">
        <f t="shared" si="1"/>
        <v>0.0304837962962963</v>
      </c>
      <c r="S19" s="43">
        <f>VALUE(Sheet2!O19)</f>
        <v>0.001689814814814815</v>
      </c>
      <c r="T19" s="43">
        <f>VALUE(Sheet2!P19)</f>
        <v>0.006898148148148149</v>
      </c>
      <c r="U19" s="43">
        <f>VALUE(Sheet2!Q19)</f>
        <v>0.0017268518518518518</v>
      </c>
      <c r="V19" s="22">
        <f t="shared" si="2"/>
        <v>0.010314814814814815</v>
      </c>
      <c r="W19" s="22"/>
      <c r="X19" s="22">
        <f t="shared" si="3"/>
        <v>0.010314814814814815</v>
      </c>
      <c r="Y19" s="22">
        <f t="shared" si="4"/>
        <v>0.04079861111111112</v>
      </c>
      <c r="Z19" s="27"/>
      <c r="AA19" s="22">
        <f t="shared" si="5"/>
        <v>0.04079861111111112</v>
      </c>
      <c r="AB19" s="22">
        <f t="shared" si="6"/>
        <v>0.003309027777777779</v>
      </c>
      <c r="AC19" s="25"/>
    </row>
    <row r="20" spans="1:29" s="52" customFormat="1" ht="18" customHeight="1">
      <c r="A20" s="45">
        <v>16</v>
      </c>
      <c r="B20" s="45">
        <v>2</v>
      </c>
      <c r="C20" s="45">
        <v>26</v>
      </c>
      <c r="D20" s="46" t="s">
        <v>292</v>
      </c>
      <c r="E20" s="46" t="s">
        <v>293</v>
      </c>
      <c r="F20" s="58" t="s">
        <v>534</v>
      </c>
      <c r="G20" s="45" t="s">
        <v>250</v>
      </c>
      <c r="H20" s="48">
        <f>VALUE(Sheet2!G20)</f>
        <v>0.0018263888888888887</v>
      </c>
      <c r="I20" s="48">
        <f>VALUE(Sheet2!H20)</f>
        <v>0.0047164351851851855</v>
      </c>
      <c r="J20" s="48">
        <f>VALUE(Sheet2!I20)</f>
        <v>0.0018993055555555553</v>
      </c>
      <c r="K20" s="48">
        <f>VALUE(Sheet2!J20)</f>
        <v>0.0047233796296296295</v>
      </c>
      <c r="L20" s="48">
        <f>VALUE(Sheet2!K20)</f>
        <v>0.0016932870370370372</v>
      </c>
      <c r="M20" s="48">
        <f>VALUE(Sheet2!L20)</f>
        <v>0.007016203703703704</v>
      </c>
      <c r="N20" s="48">
        <f>VALUE(Sheet2!M20)</f>
        <v>0.0016828703703703704</v>
      </c>
      <c r="O20" s="48">
        <f>VALUE(Sheet2!N20)</f>
        <v>0.007037037037037037</v>
      </c>
      <c r="P20" s="49">
        <f t="shared" si="0"/>
        <v>0.030594907407407404</v>
      </c>
      <c r="Q20" s="49"/>
      <c r="R20" s="49">
        <f t="shared" si="1"/>
        <v>0.030594907407407404</v>
      </c>
      <c r="S20" s="48">
        <f>VALUE(Sheet2!O20)</f>
        <v>0.0016400462962962963</v>
      </c>
      <c r="T20" s="48">
        <f>VALUE(Sheet2!P20)</f>
        <v>0.006949074074074074</v>
      </c>
      <c r="U20" s="48">
        <f>VALUE(Sheet2!Q20)</f>
        <v>0.0016620370370370372</v>
      </c>
      <c r="V20" s="49">
        <f t="shared" si="2"/>
        <v>0.010251157407407407</v>
      </c>
      <c r="W20" s="49"/>
      <c r="X20" s="49">
        <f t="shared" si="3"/>
        <v>0.010251157407407407</v>
      </c>
      <c r="Y20" s="49">
        <f t="shared" si="4"/>
        <v>0.040846064814814814</v>
      </c>
      <c r="Z20" s="50"/>
      <c r="AA20" s="49">
        <f t="shared" si="5"/>
        <v>0.040846064814814814</v>
      </c>
      <c r="AB20" s="49">
        <f t="shared" si="6"/>
        <v>0.003356481481481474</v>
      </c>
      <c r="AC20" s="51"/>
    </row>
    <row r="21" spans="1:29" s="26" customFormat="1" ht="18" customHeight="1">
      <c r="A21" s="55">
        <v>17</v>
      </c>
      <c r="B21" s="55">
        <v>3</v>
      </c>
      <c r="C21" s="55">
        <v>29</v>
      </c>
      <c r="D21" s="56" t="s">
        <v>303</v>
      </c>
      <c r="E21" s="56" t="s">
        <v>304</v>
      </c>
      <c r="F21" s="57" t="s">
        <v>534</v>
      </c>
      <c r="G21" s="55" t="s">
        <v>250</v>
      </c>
      <c r="H21" s="43">
        <f>VALUE(Sheet2!G21)</f>
        <v>0.0018564814814814815</v>
      </c>
      <c r="I21" s="43">
        <f>VALUE(Sheet2!H21)</f>
        <v>0.004675925925925926</v>
      </c>
      <c r="J21" s="43">
        <f>VALUE(Sheet2!I21)</f>
        <v>0.0019074074074074074</v>
      </c>
      <c r="K21" s="43">
        <f>VALUE(Sheet2!J21)</f>
        <v>0.004684027777777777</v>
      </c>
      <c r="L21" s="43">
        <f>VALUE(Sheet2!K21)</f>
        <v>0.0016840277777777776</v>
      </c>
      <c r="M21" s="43">
        <f>VALUE(Sheet2!L21)</f>
        <v>0.007162037037037036</v>
      </c>
      <c r="N21" s="43">
        <f>VALUE(Sheet2!M21)</f>
        <v>0.0016863425925925926</v>
      </c>
      <c r="O21" s="43">
        <f>VALUE(Sheet2!N21)</f>
        <v>0.0070798611111111106</v>
      </c>
      <c r="P21" s="22">
        <f t="shared" si="0"/>
        <v>0.03073611111111111</v>
      </c>
      <c r="Q21" s="22"/>
      <c r="R21" s="22">
        <f t="shared" si="1"/>
        <v>0.03073611111111111</v>
      </c>
      <c r="S21" s="43">
        <f>VALUE(Sheet2!O21)</f>
        <v>0.0016666666666666668</v>
      </c>
      <c r="T21" s="43">
        <f>VALUE(Sheet2!P21)</f>
        <v>0.00703125</v>
      </c>
      <c r="U21" s="43">
        <f>VALUE(Sheet2!Q21)</f>
        <v>0.001648148148148148</v>
      </c>
      <c r="V21" s="22">
        <f t="shared" si="2"/>
        <v>0.010346064814814815</v>
      </c>
      <c r="W21" s="22"/>
      <c r="X21" s="22">
        <f t="shared" si="3"/>
        <v>0.010346064814814815</v>
      </c>
      <c r="Y21" s="22">
        <f t="shared" si="4"/>
        <v>0.041082175925925925</v>
      </c>
      <c r="Z21" s="27"/>
      <c r="AA21" s="22">
        <f t="shared" si="5"/>
        <v>0.041082175925925925</v>
      </c>
      <c r="AB21" s="22">
        <f t="shared" si="6"/>
        <v>0.0035925925925925847</v>
      </c>
      <c r="AC21" s="25"/>
    </row>
    <row r="22" spans="1:29" s="52" customFormat="1" ht="18" customHeight="1">
      <c r="A22" s="45">
        <v>18</v>
      </c>
      <c r="B22" s="45">
        <v>2</v>
      </c>
      <c r="C22" s="45">
        <v>18</v>
      </c>
      <c r="D22" s="46" t="s">
        <v>5</v>
      </c>
      <c r="E22" s="46" t="s">
        <v>316</v>
      </c>
      <c r="F22" s="58" t="s">
        <v>526</v>
      </c>
      <c r="G22" s="45" t="s">
        <v>277</v>
      </c>
      <c r="H22" s="48">
        <f>VALUE(Sheet2!G22)</f>
        <v>0.0018321759259259257</v>
      </c>
      <c r="I22" s="48">
        <f>VALUE(Sheet2!H22)</f>
        <v>0.004640046296296296</v>
      </c>
      <c r="J22" s="48">
        <f>VALUE(Sheet2!I22)</f>
        <v>0.0018506944444444445</v>
      </c>
      <c r="K22" s="48">
        <f>VALUE(Sheet2!J22)</f>
        <v>0.004609953703703704</v>
      </c>
      <c r="L22" s="48">
        <f>VALUE(Sheet2!K22)</f>
        <v>0.0017453703703703702</v>
      </c>
      <c r="M22" s="48">
        <f>VALUE(Sheet2!L22)</f>
        <v>0.007099537037037036</v>
      </c>
      <c r="N22" s="48">
        <f>VALUE(Sheet2!M22)</f>
        <v>0.001738425925925926</v>
      </c>
      <c r="O22" s="48">
        <f>VALUE(Sheet2!N22)</f>
        <v>0.007109953703703704</v>
      </c>
      <c r="P22" s="49">
        <f t="shared" si="0"/>
        <v>0.030626157407407404</v>
      </c>
      <c r="Q22" s="49"/>
      <c r="R22" s="49">
        <f t="shared" si="1"/>
        <v>0.030626157407407404</v>
      </c>
      <c r="S22" s="48">
        <f>VALUE(Sheet2!O22)</f>
        <v>0.0017280092592592592</v>
      </c>
      <c r="T22" s="48">
        <f>VALUE(Sheet2!P22)</f>
        <v>0.007155092592592592</v>
      </c>
      <c r="U22" s="48">
        <f>VALUE(Sheet2!Q22)</f>
        <v>0.0017037037037037036</v>
      </c>
      <c r="V22" s="49">
        <f t="shared" si="2"/>
        <v>0.010586805555555556</v>
      </c>
      <c r="W22" s="49"/>
      <c r="X22" s="49">
        <f t="shared" si="3"/>
        <v>0.010586805555555556</v>
      </c>
      <c r="Y22" s="49">
        <f t="shared" si="4"/>
        <v>0.04121296296296296</v>
      </c>
      <c r="Z22" s="50"/>
      <c r="AA22" s="49">
        <f t="shared" si="5"/>
        <v>0.04121296296296296</v>
      </c>
      <c r="AB22" s="49">
        <f t="shared" si="6"/>
        <v>0.003723379629629618</v>
      </c>
      <c r="AC22" s="51"/>
    </row>
    <row r="23" spans="1:29" s="26" customFormat="1" ht="18" customHeight="1">
      <c r="A23" s="55">
        <v>19</v>
      </c>
      <c r="B23" s="55">
        <v>14</v>
      </c>
      <c r="C23" s="55">
        <v>13</v>
      </c>
      <c r="D23" s="56" t="s">
        <v>324</v>
      </c>
      <c r="E23" s="56" t="s">
        <v>325</v>
      </c>
      <c r="F23" s="57" t="s">
        <v>522</v>
      </c>
      <c r="G23" s="55" t="s">
        <v>96</v>
      </c>
      <c r="H23" s="43">
        <f>VALUE(Sheet2!G23)</f>
        <v>0.001982638888888889</v>
      </c>
      <c r="I23" s="43">
        <f>VALUE(Sheet2!H23)</f>
        <v>0.004755787037037037</v>
      </c>
      <c r="J23" s="43">
        <f>VALUE(Sheet2!I23)</f>
        <v>0.001980324074074074</v>
      </c>
      <c r="K23" s="43">
        <f>VALUE(Sheet2!J23)</f>
        <v>0.0047476851851851855</v>
      </c>
      <c r="L23" s="43">
        <f>VALUE(Sheet2!K23)</f>
        <v>0.0016828703703703704</v>
      </c>
      <c r="M23" s="43">
        <f>VALUE(Sheet2!L23)</f>
        <v>0.0072499999999999995</v>
      </c>
      <c r="N23" s="43">
        <f>VALUE(Sheet2!M23)</f>
        <v>0.0016689814814814814</v>
      </c>
      <c r="O23" s="43">
        <f>VALUE(Sheet2!N23)</f>
        <v>0.007307870370370371</v>
      </c>
      <c r="P23" s="22">
        <f t="shared" si="0"/>
        <v>0.0313761574074074</v>
      </c>
      <c r="Q23" s="22"/>
      <c r="R23" s="22">
        <f t="shared" si="1"/>
        <v>0.0313761574074074</v>
      </c>
      <c r="S23" s="43">
        <f>VALUE(Sheet2!O23)</f>
        <v>0.0016724537037037036</v>
      </c>
      <c r="T23" s="43">
        <f>VALUE(Sheet2!P23)</f>
        <v>0.007276620370370371</v>
      </c>
      <c r="U23" s="43">
        <f>VALUE(Sheet2!Q23)</f>
        <v>0.0016284722222222221</v>
      </c>
      <c r="V23" s="22">
        <f t="shared" si="2"/>
        <v>0.010577546296296297</v>
      </c>
      <c r="W23" s="22"/>
      <c r="X23" s="22">
        <f t="shared" si="3"/>
        <v>0.010577546296296297</v>
      </c>
      <c r="Y23" s="44">
        <f t="shared" si="4"/>
        <v>0.0419537037037037</v>
      </c>
      <c r="Z23" s="27"/>
      <c r="AA23" s="44">
        <f t="shared" si="5"/>
        <v>0.0419537037037037</v>
      </c>
      <c r="AB23" s="22">
        <f t="shared" si="6"/>
        <v>0.004464120370370361</v>
      </c>
      <c r="AC23" s="25"/>
    </row>
    <row r="24" spans="1:29" s="52" customFormat="1" ht="18" customHeight="1">
      <c r="A24" s="45">
        <v>20</v>
      </c>
      <c r="B24" s="45">
        <v>3</v>
      </c>
      <c r="C24" s="45">
        <v>22</v>
      </c>
      <c r="D24" s="46" t="s">
        <v>336</v>
      </c>
      <c r="E24" s="46" t="s">
        <v>337</v>
      </c>
      <c r="F24" s="58" t="s">
        <v>530</v>
      </c>
      <c r="G24" s="45" t="s">
        <v>277</v>
      </c>
      <c r="H24" s="48">
        <f>VALUE(Sheet2!G24)</f>
        <v>0.0019375</v>
      </c>
      <c r="I24" s="48">
        <f>VALUE(Sheet2!H24)</f>
        <v>0.004768518518518518</v>
      </c>
      <c r="J24" s="48">
        <f>VALUE(Sheet2!I24)</f>
        <v>0.001935185185185185</v>
      </c>
      <c r="K24" s="48">
        <f>VALUE(Sheet2!J24)</f>
        <v>0.004811342592592593</v>
      </c>
      <c r="L24" s="48">
        <f>VALUE(Sheet2!K24)</f>
        <v>0.001773148148148148</v>
      </c>
      <c r="M24" s="48">
        <f>VALUE(Sheet2!L24)</f>
        <v>0.007375</v>
      </c>
      <c r="N24" s="48">
        <f>VALUE(Sheet2!M24)</f>
        <v>0.0017430555555555552</v>
      </c>
      <c r="O24" s="48">
        <f>VALUE(Sheet2!N24)</f>
        <v>0.007307870370370371</v>
      </c>
      <c r="P24" s="49">
        <f t="shared" si="0"/>
        <v>0.03165162037037037</v>
      </c>
      <c r="Q24" s="49"/>
      <c r="R24" s="49">
        <f t="shared" si="1"/>
        <v>0.03165162037037037</v>
      </c>
      <c r="S24" s="48">
        <f>VALUE(Sheet2!O24)</f>
        <v>0.0017881944444444447</v>
      </c>
      <c r="T24" s="48">
        <f>VALUE(Sheet2!P24)</f>
        <v>0.007128472222222223</v>
      </c>
      <c r="U24" s="48">
        <f>VALUE(Sheet2!Q24)</f>
        <v>0.0017777777777777776</v>
      </c>
      <c r="V24" s="49">
        <f t="shared" si="2"/>
        <v>0.010694444444444444</v>
      </c>
      <c r="W24" s="49"/>
      <c r="X24" s="49">
        <f t="shared" si="3"/>
        <v>0.010694444444444444</v>
      </c>
      <c r="Y24" s="53">
        <f t="shared" si="4"/>
        <v>0.042346064814814816</v>
      </c>
      <c r="Z24" s="50"/>
      <c r="AA24" s="53">
        <f t="shared" si="5"/>
        <v>0.042346064814814816</v>
      </c>
      <c r="AB24" s="49">
        <f t="shared" si="6"/>
        <v>0.0048564814814814755</v>
      </c>
      <c r="AC24" s="51"/>
    </row>
    <row r="25" spans="1:29" s="26" customFormat="1" ht="18" customHeight="1">
      <c r="A25" s="55">
        <v>21</v>
      </c>
      <c r="B25" s="55">
        <v>4</v>
      </c>
      <c r="C25" s="55">
        <v>31</v>
      </c>
      <c r="D25" s="56" t="s">
        <v>350</v>
      </c>
      <c r="E25" s="56" t="s">
        <v>351</v>
      </c>
      <c r="F25" s="57" t="s">
        <v>538</v>
      </c>
      <c r="G25" s="55" t="s">
        <v>250</v>
      </c>
      <c r="H25" s="43">
        <f>VALUE(Sheet2!G25)</f>
        <v>0.0018969907407407405</v>
      </c>
      <c r="I25" s="43">
        <f>VALUE(Sheet2!H25)</f>
        <v>0.0047777777777777775</v>
      </c>
      <c r="J25" s="43">
        <f>VALUE(Sheet2!I25)</f>
        <v>0.001972222222222222</v>
      </c>
      <c r="K25" s="43">
        <f>VALUE(Sheet2!J25)</f>
        <v>0.004837962962962963</v>
      </c>
      <c r="L25" s="43">
        <f>VALUE(Sheet2!K25)</f>
        <v>0.001712962962962963</v>
      </c>
      <c r="M25" s="43">
        <f>VALUE(Sheet2!L25)</f>
        <v>0.007479166666666666</v>
      </c>
      <c r="N25" s="43">
        <f>VALUE(Sheet2!M25)</f>
        <v>0.0017083333333333334</v>
      </c>
      <c r="O25" s="43">
        <f>VALUE(Sheet2!N25)</f>
        <v>0.0074837962962962966</v>
      </c>
      <c r="P25" s="22">
        <f t="shared" si="0"/>
        <v>0.03186921296296296</v>
      </c>
      <c r="Q25" s="22"/>
      <c r="R25" s="22">
        <f t="shared" si="1"/>
        <v>0.03186921296296296</v>
      </c>
      <c r="S25" s="43">
        <f>VALUE(Sheet2!O25)</f>
        <v>0.0016979166666666664</v>
      </c>
      <c r="T25" s="43">
        <f>VALUE(Sheet2!P25)</f>
        <v>0.007310185185185186</v>
      </c>
      <c r="U25" s="43">
        <f>VALUE(Sheet2!Q25)</f>
        <v>0.0016770833333333334</v>
      </c>
      <c r="V25" s="22">
        <f t="shared" si="2"/>
        <v>0.010685185185185186</v>
      </c>
      <c r="W25" s="22"/>
      <c r="X25" s="22">
        <f t="shared" si="3"/>
        <v>0.010685185185185186</v>
      </c>
      <c r="Y25" s="44">
        <f t="shared" si="4"/>
        <v>0.04255439814814815</v>
      </c>
      <c r="Z25" s="27"/>
      <c r="AA25" s="44">
        <f t="shared" si="5"/>
        <v>0.04255439814814815</v>
      </c>
      <c r="AB25" s="22">
        <f t="shared" si="6"/>
        <v>0.005064814814814807</v>
      </c>
      <c r="AC25" s="25"/>
    </row>
    <row r="26" spans="1:29" s="52" customFormat="1" ht="18" customHeight="1">
      <c r="A26" s="45">
        <v>22</v>
      </c>
      <c r="B26" s="45">
        <v>5</v>
      </c>
      <c r="C26" s="45">
        <v>27</v>
      </c>
      <c r="D26" s="46" t="s">
        <v>361</v>
      </c>
      <c r="E26" s="46" t="s">
        <v>362</v>
      </c>
      <c r="F26" s="58" t="s">
        <v>535</v>
      </c>
      <c r="G26" s="45" t="s">
        <v>250</v>
      </c>
      <c r="H26" s="48">
        <f>VALUE(Sheet2!G26)</f>
        <v>0.0019537037037037036</v>
      </c>
      <c r="I26" s="48">
        <f>VALUE(Sheet2!H26)</f>
        <v>0.004913194444444445</v>
      </c>
      <c r="J26" s="48">
        <f>VALUE(Sheet2!I26)</f>
        <v>0.0019733796296296296</v>
      </c>
      <c r="K26" s="48">
        <f>VALUE(Sheet2!J26)</f>
        <v>0.004927083333333333</v>
      </c>
      <c r="L26" s="48">
        <f>VALUE(Sheet2!K26)</f>
        <v>0.0017951388888888889</v>
      </c>
      <c r="M26" s="48">
        <f>VALUE(Sheet2!L26)</f>
        <v>0.00746412037037037</v>
      </c>
      <c r="N26" s="48">
        <f>VALUE(Sheet2!M26)</f>
        <v>0.001738425925925926</v>
      </c>
      <c r="O26" s="48">
        <f>VALUE(Sheet2!N26)</f>
        <v>0.007456018518518518</v>
      </c>
      <c r="P26" s="49">
        <f t="shared" si="0"/>
        <v>0.03222106481481481</v>
      </c>
      <c r="Q26" s="49"/>
      <c r="R26" s="49">
        <f t="shared" si="1"/>
        <v>0.03222106481481481</v>
      </c>
      <c r="S26" s="48">
        <f>VALUE(Sheet2!O26)</f>
        <v>0.001707175925925926</v>
      </c>
      <c r="T26" s="48">
        <f>VALUE(Sheet2!P26)</f>
        <v>0.007223379629629631</v>
      </c>
      <c r="U26" s="48">
        <f>VALUE(Sheet2!Q26)</f>
        <v>0.0016967592592592592</v>
      </c>
      <c r="V26" s="49">
        <f t="shared" si="2"/>
        <v>0.010627314814814815</v>
      </c>
      <c r="W26" s="49"/>
      <c r="X26" s="49">
        <f t="shared" si="3"/>
        <v>0.010627314814814815</v>
      </c>
      <c r="Y26" s="53">
        <f t="shared" si="4"/>
        <v>0.04284837962962962</v>
      </c>
      <c r="Z26" s="50"/>
      <c r="AA26" s="53">
        <f t="shared" si="5"/>
        <v>0.04284837962962962</v>
      </c>
      <c r="AB26" s="49">
        <f t="shared" si="6"/>
        <v>0.005358796296296278</v>
      </c>
      <c r="AC26" s="51"/>
    </row>
    <row r="27" spans="1:29" s="26" customFormat="1" ht="18" customHeight="1">
      <c r="A27" s="55">
        <v>23</v>
      </c>
      <c r="B27" s="55">
        <v>6</v>
      </c>
      <c r="C27" s="55">
        <v>33</v>
      </c>
      <c r="D27" s="56" t="s">
        <v>374</v>
      </c>
      <c r="E27" s="56" t="s">
        <v>375</v>
      </c>
      <c r="F27" s="57" t="s">
        <v>540</v>
      </c>
      <c r="G27" s="55" t="s">
        <v>250</v>
      </c>
      <c r="H27" s="43">
        <f>VALUE(Sheet2!G27)</f>
        <v>0.002111111111111111</v>
      </c>
      <c r="I27" s="43">
        <f>VALUE(Sheet2!H27)</f>
        <v>0.00518287037037037</v>
      </c>
      <c r="J27" s="43">
        <f>VALUE(Sheet2!I27)</f>
        <v>0.002189814814814815</v>
      </c>
      <c r="K27" s="43">
        <f>VALUE(Sheet2!J27)</f>
        <v>0.00552662037037037</v>
      </c>
      <c r="L27" s="43">
        <f>VALUE(Sheet2!K27)</f>
        <v>0.001880787037037037</v>
      </c>
      <c r="M27" s="43">
        <f>VALUE(Sheet2!L27)</f>
        <v>0.008369212962962962</v>
      </c>
      <c r="N27" s="43">
        <f>VALUE(Sheet2!M27)</f>
        <v>0.0018738425925925925</v>
      </c>
      <c r="O27" s="43">
        <f>VALUE(Sheet2!N27)</f>
        <v>0.008209490740740741</v>
      </c>
      <c r="P27" s="22">
        <f t="shared" si="0"/>
        <v>0.03534375</v>
      </c>
      <c r="Q27" s="22"/>
      <c r="R27" s="22">
        <f t="shared" si="1"/>
        <v>0.03534375</v>
      </c>
      <c r="S27" s="43">
        <f>VALUE(Sheet2!O27)</f>
        <v>0.0018252314814814815</v>
      </c>
      <c r="T27" s="43">
        <f>VALUE(Sheet2!P27)</f>
        <v>0.007939814814814814</v>
      </c>
      <c r="U27" s="43">
        <f>VALUE(Sheet2!Q27)</f>
        <v>0.0018668981481481481</v>
      </c>
      <c r="V27" s="22">
        <f t="shared" si="2"/>
        <v>0.011631944444444445</v>
      </c>
      <c r="W27" s="22"/>
      <c r="X27" s="22">
        <f t="shared" si="3"/>
        <v>0.011631944444444445</v>
      </c>
      <c r="Y27" s="44">
        <f t="shared" si="4"/>
        <v>0.046975694444444445</v>
      </c>
      <c r="Z27" s="27"/>
      <c r="AA27" s="44">
        <f t="shared" si="5"/>
        <v>0.046975694444444445</v>
      </c>
      <c r="AB27" s="22">
        <f t="shared" si="6"/>
        <v>0.009486111111111105</v>
      </c>
      <c r="AC27" s="25"/>
    </row>
    <row r="28" spans="1:29" s="52" customFormat="1" ht="18" customHeight="1">
      <c r="A28" s="45">
        <v>24</v>
      </c>
      <c r="B28" s="45">
        <v>4</v>
      </c>
      <c r="C28" s="45">
        <v>24</v>
      </c>
      <c r="D28" s="46" t="s">
        <v>389</v>
      </c>
      <c r="E28" s="46" t="s">
        <v>390</v>
      </c>
      <c r="F28" s="58" t="s">
        <v>532</v>
      </c>
      <c r="G28" s="45" t="s">
        <v>277</v>
      </c>
      <c r="H28" s="48">
        <f>VALUE(Sheet2!G28)</f>
        <v>0.002085648148148148</v>
      </c>
      <c r="I28" s="48">
        <f>VALUE(Sheet2!H28)</f>
        <v>0.005090277777777778</v>
      </c>
      <c r="J28" s="48">
        <f>VALUE(Sheet2!I28)</f>
        <v>0.002150462962962963</v>
      </c>
      <c r="K28" s="48">
        <f>VALUE(Sheet2!J28)</f>
        <v>0.0052893518518518515</v>
      </c>
      <c r="L28" s="48">
        <f>VALUE(Sheet2!K28)</f>
        <v>0.0018402777777777777</v>
      </c>
      <c r="M28" s="48">
        <f>VALUE(Sheet2!L28)</f>
        <v>0.007908564814814814</v>
      </c>
      <c r="N28" s="48">
        <f>VALUE(Sheet2!M28)</f>
        <v>0.0018472222222222223</v>
      </c>
      <c r="O28" s="48">
        <f>VALUE(Sheet2!N28)</f>
        <v>0.008062499999999998</v>
      </c>
      <c r="P28" s="49">
        <f t="shared" si="0"/>
        <v>0.03427430555555556</v>
      </c>
      <c r="Q28" s="49"/>
      <c r="R28" s="49">
        <f t="shared" si="1"/>
        <v>0.03427430555555556</v>
      </c>
      <c r="S28" s="48">
        <f>VALUE(Sheet2!O28)</f>
        <v>0.0018101851851851849</v>
      </c>
      <c r="T28" s="48">
        <f>VALUE(Sheet2!P28)</f>
        <v>0.009168981481481481</v>
      </c>
      <c r="U28" s="48">
        <f>VALUE(Sheet2!Q28)</f>
        <v>0.0030995370370370365</v>
      </c>
      <c r="V28" s="49">
        <f t="shared" si="2"/>
        <v>0.014078703703703703</v>
      </c>
      <c r="W28" s="49"/>
      <c r="X28" s="49">
        <f t="shared" si="3"/>
        <v>0.014078703703703703</v>
      </c>
      <c r="Y28" s="53">
        <f t="shared" si="4"/>
        <v>0.04835300925925926</v>
      </c>
      <c r="Z28" s="50"/>
      <c r="AA28" s="53">
        <f t="shared" si="5"/>
        <v>0.04835300925925926</v>
      </c>
      <c r="AB28" s="49">
        <f t="shared" si="6"/>
        <v>0.010863425925925922</v>
      </c>
      <c r="AC28" s="51"/>
    </row>
    <row r="29" spans="1:29" s="26" customFormat="1" ht="18" customHeight="1">
      <c r="A29" s="55">
        <v>25</v>
      </c>
      <c r="B29" s="55">
        <v>5</v>
      </c>
      <c r="C29" s="55">
        <v>25</v>
      </c>
      <c r="D29" s="56" t="s">
        <v>403</v>
      </c>
      <c r="E29" s="56" t="s">
        <v>404</v>
      </c>
      <c r="F29" s="57" t="s">
        <v>533</v>
      </c>
      <c r="G29" s="55" t="s">
        <v>277</v>
      </c>
      <c r="H29" s="43">
        <f>VALUE(Sheet2!G29)</f>
        <v>0.0019560185185185184</v>
      </c>
      <c r="I29" s="43">
        <f>VALUE(Sheet2!H29)</f>
        <v>0.013207175925925928</v>
      </c>
      <c r="J29" s="43">
        <f>VALUE(Sheet2!I29)</f>
        <v>0.0020208333333333332</v>
      </c>
      <c r="K29" s="43">
        <f>VALUE(Sheet2!J29)</f>
        <v>0.005068287037037037</v>
      </c>
      <c r="L29" s="43">
        <f>VALUE(Sheet2!K29)</f>
        <v>0.001741898148148148</v>
      </c>
      <c r="M29" s="43">
        <f>VALUE(Sheet2!L29)</f>
        <v>0.007487268518518518</v>
      </c>
      <c r="N29" s="43">
        <f>VALUE(Sheet2!M29)</f>
        <v>0.0017152777777777776</v>
      </c>
      <c r="O29" s="43">
        <f>VALUE(Sheet2!N29)</f>
        <v>0.007592592592592593</v>
      </c>
      <c r="P29" s="22">
        <f t="shared" si="0"/>
        <v>0.04078935185185186</v>
      </c>
      <c r="Q29" s="22"/>
      <c r="R29" s="22">
        <f t="shared" si="1"/>
        <v>0.04078935185185186</v>
      </c>
      <c r="S29" s="43">
        <f>VALUE(Sheet2!O29)</f>
        <v>0.0017245370370370372</v>
      </c>
      <c r="T29" s="43">
        <f>VALUE(Sheet2!P29)</f>
        <v>0.007240740740740739</v>
      </c>
      <c r="U29" s="43">
        <f>VALUE(Sheet2!Q29)</f>
        <v>0.0016782407407407406</v>
      </c>
      <c r="V29" s="22">
        <f t="shared" si="2"/>
        <v>0.010643518518518517</v>
      </c>
      <c r="W29" s="22"/>
      <c r="X29" s="22">
        <f t="shared" si="3"/>
        <v>0.010643518518518517</v>
      </c>
      <c r="Y29" s="44">
        <f t="shared" si="4"/>
        <v>0.05143287037037038</v>
      </c>
      <c r="Z29" s="27">
        <v>0.003472222222222222</v>
      </c>
      <c r="AA29" s="44">
        <f t="shared" si="5"/>
        <v>0.0549050925925926</v>
      </c>
      <c r="AB29" s="22">
        <f t="shared" si="6"/>
        <v>0.017415509259259263</v>
      </c>
      <c r="AC29" s="25"/>
    </row>
    <row r="30" spans="1:29" s="52" customFormat="1" ht="18" customHeight="1">
      <c r="A30" s="45" t="s">
        <v>8</v>
      </c>
      <c r="B30" s="45" t="s">
        <v>8</v>
      </c>
      <c r="C30" s="45">
        <v>5</v>
      </c>
      <c r="D30" s="46" t="s">
        <v>462</v>
      </c>
      <c r="E30" s="46" t="s">
        <v>463</v>
      </c>
      <c r="F30" s="58" t="s">
        <v>514</v>
      </c>
      <c r="G30" s="45" t="s">
        <v>96</v>
      </c>
      <c r="H30" s="48">
        <f>VALUE(Sheet2!G37)</f>
        <v>0.0017256944444444444</v>
      </c>
      <c r="I30" s="49" t="s">
        <v>6</v>
      </c>
      <c r="J30" s="48"/>
      <c r="K30" s="48"/>
      <c r="L30" s="48"/>
      <c r="M30" s="48"/>
      <c r="N30" s="48"/>
      <c r="O30" s="48"/>
      <c r="P30" s="49"/>
      <c r="Q30" s="49"/>
      <c r="R30" s="49"/>
      <c r="S30" s="48"/>
      <c r="T30" s="54"/>
      <c r="U30" s="48"/>
      <c r="V30" s="49"/>
      <c r="W30" s="49"/>
      <c r="X30" s="49"/>
      <c r="Y30" s="53"/>
      <c r="Z30" s="50"/>
      <c r="AA30" s="49" t="s">
        <v>6</v>
      </c>
      <c r="AB30" s="49"/>
      <c r="AC30" s="51"/>
    </row>
    <row r="31" spans="1:29" s="26" customFormat="1" ht="18" customHeight="1">
      <c r="A31" s="55" t="s">
        <v>8</v>
      </c>
      <c r="B31" s="55" t="s">
        <v>8</v>
      </c>
      <c r="C31" s="55">
        <v>14</v>
      </c>
      <c r="D31" s="56" t="s">
        <v>458</v>
      </c>
      <c r="E31" s="56" t="s">
        <v>459</v>
      </c>
      <c r="F31" s="57" t="s">
        <v>523</v>
      </c>
      <c r="G31" s="55" t="s">
        <v>96</v>
      </c>
      <c r="H31" s="43">
        <f>VALUE(Sheet2!G36)</f>
        <v>0.0017604166666666669</v>
      </c>
      <c r="I31" s="43">
        <f>VALUE(Sheet2!H36)</f>
        <v>0.004431712962962963</v>
      </c>
      <c r="J31" s="22" t="s">
        <v>6</v>
      </c>
      <c r="K31" s="43"/>
      <c r="L31" s="43"/>
      <c r="M31" s="43"/>
      <c r="N31" s="43"/>
      <c r="O31" s="43"/>
      <c r="P31" s="22"/>
      <c r="Q31" s="22"/>
      <c r="R31" s="22"/>
      <c r="S31" s="43"/>
      <c r="T31" s="43"/>
      <c r="U31" s="43"/>
      <c r="V31" s="22"/>
      <c r="W31" s="22"/>
      <c r="X31" s="22"/>
      <c r="Y31" s="44"/>
      <c r="Z31" s="27"/>
      <c r="AA31" s="22" t="s">
        <v>6</v>
      </c>
      <c r="AB31" s="22"/>
      <c r="AC31" s="25"/>
    </row>
    <row r="32" spans="1:29" s="52" customFormat="1" ht="18" customHeight="1">
      <c r="A32" s="45" t="s">
        <v>8</v>
      </c>
      <c r="B32" s="45" t="s">
        <v>8</v>
      </c>
      <c r="C32" s="45">
        <v>19</v>
      </c>
      <c r="D32" s="46" t="s">
        <v>444</v>
      </c>
      <c r="E32" s="46" t="s">
        <v>445</v>
      </c>
      <c r="F32" s="58" t="s">
        <v>527</v>
      </c>
      <c r="G32" s="45" t="s">
        <v>250</v>
      </c>
      <c r="H32" s="48">
        <f>VALUE(Sheet2!G33)</f>
        <v>0.001945601851851852</v>
      </c>
      <c r="I32" s="48">
        <f>VALUE(Sheet2!H33)</f>
        <v>0.004780092592592592</v>
      </c>
      <c r="J32" s="48">
        <f>VALUE(Sheet2!I33)</f>
        <v>0.0019328703703703704</v>
      </c>
      <c r="K32" s="48">
        <f>VALUE(Sheet2!J33)</f>
        <v>0.004756944444444445</v>
      </c>
      <c r="L32" s="48">
        <f>VALUE(Sheet2!K33)</f>
        <v>0.0017303240740740742</v>
      </c>
      <c r="M32" s="48">
        <f>VALUE(Sheet2!L33)</f>
        <v>0.007541666666666666</v>
      </c>
      <c r="N32" s="48">
        <f>VALUE(Sheet2!M33)</f>
        <v>0.0017118055555555556</v>
      </c>
      <c r="O32" s="49" t="s">
        <v>6</v>
      </c>
      <c r="P32" s="49"/>
      <c r="Q32" s="49"/>
      <c r="R32" s="49"/>
      <c r="S32" s="48"/>
      <c r="T32" s="48"/>
      <c r="U32" s="48"/>
      <c r="V32" s="49"/>
      <c r="W32" s="49"/>
      <c r="X32" s="49"/>
      <c r="Y32" s="53"/>
      <c r="Z32" s="50"/>
      <c r="AA32" s="49" t="s">
        <v>6</v>
      </c>
      <c r="AB32" s="49"/>
      <c r="AC32" s="51"/>
    </row>
    <row r="33" spans="1:29" s="26" customFormat="1" ht="18" customHeight="1">
      <c r="A33" s="55" t="s">
        <v>8</v>
      </c>
      <c r="B33" s="55" t="s">
        <v>8</v>
      </c>
      <c r="C33" s="55">
        <v>21</v>
      </c>
      <c r="D33" s="56" t="s">
        <v>428</v>
      </c>
      <c r="E33" s="56" t="s">
        <v>429</v>
      </c>
      <c r="F33" s="57" t="s">
        <v>529</v>
      </c>
      <c r="G33" s="55" t="s">
        <v>277</v>
      </c>
      <c r="H33" s="43">
        <f>VALUE(Sheet2!G31)</f>
        <v>0.0018599537037037037</v>
      </c>
      <c r="I33" s="43">
        <f>VALUE(Sheet2!H31)</f>
        <v>0.004693287037037037</v>
      </c>
      <c r="J33" s="43">
        <f>VALUE(Sheet2!I31)</f>
        <v>0.0019027777777777778</v>
      </c>
      <c r="K33" s="43">
        <f>VALUE(Sheet2!J31)</f>
        <v>0.004712962962962963</v>
      </c>
      <c r="L33" s="43">
        <f>VALUE(Sheet2!K31)</f>
        <v>0.0017777777777777776</v>
      </c>
      <c r="M33" s="43">
        <f>VALUE(Sheet2!L31)</f>
        <v>0.0072418981481481475</v>
      </c>
      <c r="N33" s="43">
        <f>VALUE(Sheet2!M31)</f>
        <v>0.001721064814814815</v>
      </c>
      <c r="O33" s="43">
        <f>VALUE(Sheet2!N31)</f>
        <v>0.007244212962962963</v>
      </c>
      <c r="P33" s="22">
        <f>SUM(H33:O33)</f>
        <v>0.031153935185185184</v>
      </c>
      <c r="Q33" s="22"/>
      <c r="R33" s="22">
        <f>SUM(P33,Q33)</f>
        <v>0.031153935185185184</v>
      </c>
      <c r="S33" s="43">
        <f>VALUE(Sheet2!N31)</f>
        <v>0.007244212962962963</v>
      </c>
      <c r="T33" s="43">
        <f>VALUE(Sheet2!O31)</f>
        <v>0.0017013888888888892</v>
      </c>
      <c r="U33" s="22" t="s">
        <v>6</v>
      </c>
      <c r="V33" s="22"/>
      <c r="W33" s="22"/>
      <c r="X33" s="22"/>
      <c r="Y33" s="44"/>
      <c r="Z33" s="27"/>
      <c r="AA33" s="22" t="s">
        <v>6</v>
      </c>
      <c r="AB33" s="22"/>
      <c r="AC33" s="25"/>
    </row>
    <row r="34" spans="1:29" s="52" customFormat="1" ht="18" customHeight="1">
      <c r="A34" s="45" t="s">
        <v>8</v>
      </c>
      <c r="B34" s="45" t="s">
        <v>8</v>
      </c>
      <c r="C34" s="45">
        <v>23</v>
      </c>
      <c r="D34" s="46" t="s">
        <v>455</v>
      </c>
      <c r="E34" s="46" t="s">
        <v>456</v>
      </c>
      <c r="F34" s="58" t="s">
        <v>531</v>
      </c>
      <c r="G34" s="45" t="s">
        <v>277</v>
      </c>
      <c r="H34" s="48">
        <f>VALUE(Sheet2!G35)</f>
        <v>0.0020520833333333333</v>
      </c>
      <c r="I34" s="48">
        <f>VALUE(Sheet2!H35)</f>
        <v>0.00495486111111111</v>
      </c>
      <c r="J34" s="48">
        <f>VALUE(Sheet2!I35)</f>
        <v>0.0020717592592592593</v>
      </c>
      <c r="K34" s="49" t="s">
        <v>6</v>
      </c>
      <c r="L34" s="48"/>
      <c r="M34" s="48"/>
      <c r="N34" s="48"/>
      <c r="O34" s="48"/>
      <c r="P34" s="49"/>
      <c r="Q34" s="49"/>
      <c r="R34" s="49"/>
      <c r="S34" s="48"/>
      <c r="T34" s="48"/>
      <c r="U34" s="48"/>
      <c r="V34" s="49"/>
      <c r="W34" s="49"/>
      <c r="X34" s="49"/>
      <c r="Y34" s="53"/>
      <c r="Z34" s="50"/>
      <c r="AA34" s="49" t="s">
        <v>6</v>
      </c>
      <c r="AB34" s="49"/>
      <c r="AC34" s="51"/>
    </row>
    <row r="35" spans="1:29" s="26" customFormat="1" ht="18" customHeight="1">
      <c r="A35" s="55" t="s">
        <v>8</v>
      </c>
      <c r="B35" s="55" t="s">
        <v>8</v>
      </c>
      <c r="C35" s="55">
        <v>28</v>
      </c>
      <c r="D35" s="56" t="s">
        <v>435</v>
      </c>
      <c r="E35" s="56" t="s">
        <v>436</v>
      </c>
      <c r="F35" s="57" t="s">
        <v>536</v>
      </c>
      <c r="G35" s="55" t="s">
        <v>250</v>
      </c>
      <c r="H35" s="43">
        <f>VALUE(Sheet2!G32)</f>
        <v>0.0019745370370370372</v>
      </c>
      <c r="I35" s="43">
        <f>VALUE(Sheet2!H32)</f>
        <v>0.007630787037037037</v>
      </c>
      <c r="J35" s="43">
        <f>VALUE(Sheet2!I32)</f>
        <v>0.001988425925925926</v>
      </c>
      <c r="K35" s="43">
        <f>VALUE(Sheet2!J32)</f>
        <v>0.004984953703703704</v>
      </c>
      <c r="L35" s="43">
        <f>VALUE(Sheet2!K32)</f>
        <v>0.0018055555555555557</v>
      </c>
      <c r="M35" s="43">
        <f>VALUE(Sheet2!L32)</f>
        <v>0.00751736111111111</v>
      </c>
      <c r="N35" s="43">
        <f>VALUE(Sheet2!M32)</f>
        <v>0.001767361111111111</v>
      </c>
      <c r="O35" s="43">
        <f>VALUE(Sheet2!N32)</f>
        <v>0.007508101851851853</v>
      </c>
      <c r="P35" s="22">
        <f>SUM(H35:O35)</f>
        <v>0.03517708333333333</v>
      </c>
      <c r="Q35" s="22"/>
      <c r="R35" s="22">
        <f>SUM(P35,Q35)</f>
        <v>0.03517708333333333</v>
      </c>
      <c r="S35" s="43">
        <f>VALUE(Sheet2!N32)</f>
        <v>0.007508101851851853</v>
      </c>
      <c r="T35" s="43">
        <f>VALUE(Sheet2!O32)</f>
        <v>0.002056712962962963</v>
      </c>
      <c r="U35" s="22" t="s">
        <v>6</v>
      </c>
      <c r="V35" s="22"/>
      <c r="W35" s="22"/>
      <c r="X35" s="22"/>
      <c r="Y35" s="44"/>
      <c r="Z35" s="27"/>
      <c r="AA35" s="22" t="s">
        <v>6</v>
      </c>
      <c r="AB35" s="22"/>
      <c r="AC35" s="25"/>
    </row>
    <row r="36" spans="1:29" s="52" customFormat="1" ht="18" customHeight="1">
      <c r="A36" s="45" t="s">
        <v>8</v>
      </c>
      <c r="B36" s="45" t="s">
        <v>8</v>
      </c>
      <c r="C36" s="45">
        <v>30</v>
      </c>
      <c r="D36" s="46" t="s">
        <v>417</v>
      </c>
      <c r="E36" s="46" t="s">
        <v>418</v>
      </c>
      <c r="F36" s="58" t="s">
        <v>537</v>
      </c>
      <c r="G36" s="45" t="s">
        <v>250</v>
      </c>
      <c r="H36" s="48">
        <f>VALUE(Sheet2!G30)</f>
        <v>0.0019409722222222222</v>
      </c>
      <c r="I36" s="48">
        <f>VALUE(Sheet2!H30)</f>
        <v>0.004842592592592593</v>
      </c>
      <c r="J36" s="48">
        <f>VALUE(Sheet2!I30)</f>
        <v>0.0020266203703703705</v>
      </c>
      <c r="K36" s="48">
        <f>VALUE(Sheet2!J30)</f>
        <v>0.0049479166666666664</v>
      </c>
      <c r="L36" s="48">
        <f>VALUE(Sheet2!K30)</f>
        <v>0.001798611111111111</v>
      </c>
      <c r="M36" s="48">
        <f>VALUE(Sheet2!L30)</f>
        <v>0.0074988425925925925</v>
      </c>
      <c r="N36" s="48">
        <f>VALUE(Sheet2!M30)</f>
        <v>0.0017893518518518519</v>
      </c>
      <c r="O36" s="48">
        <f>VALUE(Sheet2!N30)</f>
        <v>0.007371527777777778</v>
      </c>
      <c r="P36" s="49">
        <f>SUM(H36:O36)</f>
        <v>0.03221643518518518</v>
      </c>
      <c r="Q36" s="49"/>
      <c r="R36" s="49">
        <f>SUM(P36,Q36)</f>
        <v>0.03221643518518518</v>
      </c>
      <c r="S36" s="48">
        <f>VALUE(Sheet2!O30)</f>
        <v>0.0017291666666666668</v>
      </c>
      <c r="T36" s="48">
        <f>VALUE(Sheet2!P30)</f>
        <v>0.007295138888888889</v>
      </c>
      <c r="U36" s="49" t="s">
        <v>6</v>
      </c>
      <c r="V36" s="49"/>
      <c r="W36" s="49"/>
      <c r="X36" s="49"/>
      <c r="Y36" s="53"/>
      <c r="Z36" s="50"/>
      <c r="AA36" s="49" t="s">
        <v>6</v>
      </c>
      <c r="AB36" s="49"/>
      <c r="AC36" s="51"/>
    </row>
    <row r="37" spans="1:29" s="26" customFormat="1" ht="18" customHeight="1">
      <c r="A37" s="55" t="s">
        <v>8</v>
      </c>
      <c r="B37" s="55" t="s">
        <v>8</v>
      </c>
      <c r="C37" s="55">
        <v>32</v>
      </c>
      <c r="D37" s="56" t="s">
        <v>451</v>
      </c>
      <c r="E37" s="56" t="s">
        <v>452</v>
      </c>
      <c r="F37" s="57" t="s">
        <v>539</v>
      </c>
      <c r="G37" s="55" t="s">
        <v>250</v>
      </c>
      <c r="H37" s="43">
        <f>VALUE(Sheet2!G34)</f>
        <v>0.0022199074074074074</v>
      </c>
      <c r="I37" s="43">
        <f>VALUE(Sheet2!H34)</f>
        <v>0.005104166666666667</v>
      </c>
      <c r="J37" s="43">
        <f>VALUE(Sheet2!I34)</f>
        <v>0.0020590277777777777</v>
      </c>
      <c r="K37" s="43">
        <f>VALUE(Sheet2!J34)</f>
        <v>0.004922453703703703</v>
      </c>
      <c r="L37" s="22" t="s">
        <v>6</v>
      </c>
      <c r="M37" s="43"/>
      <c r="N37" s="43"/>
      <c r="O37" s="43"/>
      <c r="P37" s="22"/>
      <c r="Q37" s="22"/>
      <c r="R37" s="22"/>
      <c r="S37" s="43"/>
      <c r="T37" s="43"/>
      <c r="U37" s="43"/>
      <c r="V37" s="22"/>
      <c r="W37" s="22"/>
      <c r="X37" s="22"/>
      <c r="Y37" s="44"/>
      <c r="Z37" s="27"/>
      <c r="AA37" s="22" t="s">
        <v>6</v>
      </c>
      <c r="AB37" s="22"/>
      <c r="AC37" s="25"/>
    </row>
    <row r="38" spans="1:29" s="52" customFormat="1" ht="18" customHeight="1">
      <c r="A38" s="54"/>
      <c r="B38" s="54"/>
      <c r="C38" s="54"/>
      <c r="D38" s="47"/>
      <c r="E38" s="47"/>
      <c r="F38" s="47"/>
      <c r="G38" s="54"/>
      <c r="H38" s="48"/>
      <c r="I38" s="48"/>
      <c r="J38" s="48"/>
      <c r="K38" s="48"/>
      <c r="L38" s="48"/>
      <c r="M38" s="48"/>
      <c r="N38" s="48"/>
      <c r="O38" s="48"/>
      <c r="P38" s="49"/>
      <c r="Q38" s="49"/>
      <c r="R38" s="49"/>
      <c r="S38" s="48"/>
      <c r="T38" s="48"/>
      <c r="U38" s="48"/>
      <c r="V38" s="49"/>
      <c r="W38" s="49"/>
      <c r="X38" s="49"/>
      <c r="Y38" s="53"/>
      <c r="Z38" s="50"/>
      <c r="AA38" s="49"/>
      <c r="AB38" s="49"/>
      <c r="AC38" s="51"/>
    </row>
    <row r="39" spans="1:29" s="26" customFormat="1" ht="18" customHeight="1">
      <c r="A39" s="23"/>
      <c r="B39" s="23">
        <v>1</v>
      </c>
      <c r="C39" s="55">
        <v>36</v>
      </c>
      <c r="D39" s="56" t="s">
        <v>466</v>
      </c>
      <c r="E39" s="56" t="s">
        <v>467</v>
      </c>
      <c r="F39" s="57" t="s">
        <v>543</v>
      </c>
      <c r="G39" s="55" t="s">
        <v>465</v>
      </c>
      <c r="H39" s="43">
        <f>VALUE(Sheet2!G39)</f>
        <v>0.001966435185185185</v>
      </c>
      <c r="I39" s="43">
        <f>VALUE(Sheet2!H39)</f>
        <v>0.004871527777777778</v>
      </c>
      <c r="J39" s="43">
        <f>VALUE(Sheet2!I39)</f>
        <v>0.0020046296296296296</v>
      </c>
      <c r="K39" s="43">
        <f>VALUE(Sheet2!J39)</f>
        <v>0.004851851851851851</v>
      </c>
      <c r="L39" s="43">
        <f>VALUE(Sheet2!K39)</f>
        <v>0.0018078703703703705</v>
      </c>
      <c r="M39" s="43">
        <f>VALUE(Sheet2!L39)</f>
        <v>0.007577546296296297</v>
      </c>
      <c r="N39" s="43">
        <f>VALUE(Sheet2!M39)</f>
        <v>0.0017939814814814815</v>
      </c>
      <c r="O39" s="43">
        <f>VALUE(Sheet2!N39)</f>
        <v>0.007534722222222221</v>
      </c>
      <c r="P39" s="22">
        <f>SUM(H39:O39)</f>
        <v>0.032408564814814814</v>
      </c>
      <c r="Q39" s="22"/>
      <c r="R39" s="22">
        <f>SUM(P39,Q39)</f>
        <v>0.032408564814814814</v>
      </c>
      <c r="S39" s="43">
        <f>VALUE(Sheet2!O39)</f>
        <v>0.0017824074074074072</v>
      </c>
      <c r="T39" s="43">
        <f>VALUE(Sheet2!P39)</f>
        <v>0.007502314814814815</v>
      </c>
      <c r="U39" s="43">
        <f>VALUE(Sheet2!Q39)</f>
        <v>0.001790509259259259</v>
      </c>
      <c r="V39" s="22">
        <f>SUM(S39:U39)</f>
        <v>0.011075231481481481</v>
      </c>
      <c r="W39" s="22"/>
      <c r="X39" s="22">
        <f>SUM(V39,W39)</f>
        <v>0.011075231481481481</v>
      </c>
      <c r="Y39" s="44">
        <f>SUM(P39,V39)</f>
        <v>0.0434837962962963</v>
      </c>
      <c r="Z39" s="27"/>
      <c r="AA39" s="44">
        <f>SUM(Y39,Z39)</f>
        <v>0.0434837962962963</v>
      </c>
      <c r="AB39" s="22"/>
      <c r="AC39" s="25"/>
    </row>
    <row r="40" spans="1:29" s="52" customFormat="1" ht="18" customHeight="1">
      <c r="A40" s="54"/>
      <c r="B40" s="54">
        <v>2</v>
      </c>
      <c r="C40" s="45">
        <v>34</v>
      </c>
      <c r="D40" s="46" t="s">
        <v>477</v>
      </c>
      <c r="E40" s="46" t="s">
        <v>478</v>
      </c>
      <c r="F40" s="58" t="s">
        <v>541</v>
      </c>
      <c r="G40" s="45" t="s">
        <v>465</v>
      </c>
      <c r="H40" s="48">
        <f>VALUE(Sheet2!G40)</f>
        <v>0.0020787037037037037</v>
      </c>
      <c r="I40" s="48">
        <f>VALUE(Sheet2!H40)</f>
        <v>0.0048009259259259255</v>
      </c>
      <c r="J40" s="48">
        <f>VALUE(Sheet2!I40)</f>
        <v>0.00199537037037037</v>
      </c>
      <c r="K40" s="48">
        <f>VALUE(Sheet2!J40)</f>
        <v>0.004945601851851852</v>
      </c>
      <c r="L40" s="48">
        <f>VALUE(Sheet2!K40)</f>
        <v>0.0019155092592592592</v>
      </c>
      <c r="M40" s="48">
        <f>VALUE(Sheet2!L40)</f>
        <v>0.007815972222222222</v>
      </c>
      <c r="N40" s="48">
        <f>VALUE(Sheet2!M40)</f>
        <v>0.001888888888888889</v>
      </c>
      <c r="O40" s="48">
        <f>VALUE(Sheet2!N40)</f>
        <v>0.007729166666666668</v>
      </c>
      <c r="P40" s="49">
        <f>SUM(H40:O40)</f>
        <v>0.03317013888888889</v>
      </c>
      <c r="Q40" s="49"/>
      <c r="R40" s="49">
        <f>SUM(P40,Q40)</f>
        <v>0.03317013888888889</v>
      </c>
      <c r="S40" s="48">
        <f>VALUE(Sheet2!O40)</f>
        <v>0.0018194444444444445</v>
      </c>
      <c r="T40" s="48">
        <f>VALUE(Sheet2!P40)</f>
        <v>0.0073819444444444444</v>
      </c>
      <c r="U40" s="48">
        <f>VALUE(Sheet2!Q40)</f>
        <v>0.0017939814814814815</v>
      </c>
      <c r="V40" s="49">
        <f>SUM(S40:U40)</f>
        <v>0.01099537037037037</v>
      </c>
      <c r="W40" s="49"/>
      <c r="X40" s="49">
        <f>SUM(V40,W40)</f>
        <v>0.01099537037037037</v>
      </c>
      <c r="Y40" s="53">
        <f>SUM(P40,V40)</f>
        <v>0.04416550925925926</v>
      </c>
      <c r="Z40" s="50"/>
      <c r="AA40" s="53">
        <f>SUM(Y40,Z40)</f>
        <v>0.04416550925925926</v>
      </c>
      <c r="AB40" s="49"/>
      <c r="AC40" s="51"/>
    </row>
    <row r="41" spans="1:29" s="26" customFormat="1" ht="18" customHeight="1">
      <c r="A41" s="23"/>
      <c r="B41" s="23">
        <v>3</v>
      </c>
      <c r="C41" s="55">
        <v>35</v>
      </c>
      <c r="D41" s="56" t="s">
        <v>490</v>
      </c>
      <c r="E41" s="56" t="s">
        <v>491</v>
      </c>
      <c r="F41" s="57" t="s">
        <v>542</v>
      </c>
      <c r="G41" s="55" t="s">
        <v>465</v>
      </c>
      <c r="H41" s="43">
        <f>VALUE(Sheet2!G41)</f>
        <v>0.0021493055555555558</v>
      </c>
      <c r="I41" s="43">
        <f>VALUE(Sheet2!H41)</f>
        <v>0.005137731481481482</v>
      </c>
      <c r="J41" s="43">
        <f>VALUE(Sheet2!I41)</f>
        <v>0.0021377314814814813</v>
      </c>
      <c r="K41" s="43">
        <f>VALUE(Sheet2!J41)</f>
        <v>0.005146990740740741</v>
      </c>
      <c r="L41" s="43">
        <f>VALUE(Sheet2!K41)</f>
        <v>0.0018101851851851849</v>
      </c>
      <c r="M41" s="43">
        <f>VALUE(Sheet2!L41)</f>
        <v>0.00791087962962963</v>
      </c>
      <c r="N41" s="43">
        <f>VALUE(Sheet2!M41)</f>
        <v>0.001773148148148148</v>
      </c>
      <c r="O41" s="43">
        <f>VALUE(Sheet2!N41)</f>
        <v>0.007663194444444445</v>
      </c>
      <c r="P41" s="22">
        <f>SUM(H41:O41)</f>
        <v>0.03372916666666667</v>
      </c>
      <c r="Q41" s="22"/>
      <c r="R41" s="22">
        <f>SUM(P41,Q41)</f>
        <v>0.03372916666666667</v>
      </c>
      <c r="S41" s="43">
        <f>VALUE(Sheet2!O41)</f>
        <v>0.0017789351851851853</v>
      </c>
      <c r="T41" s="43">
        <f>VALUE(Sheet2!P41)</f>
        <v>0.0076782407407407416</v>
      </c>
      <c r="U41" s="43">
        <f>VALUE(Sheet2!Q41)</f>
        <v>0.0017569444444444447</v>
      </c>
      <c r="V41" s="22">
        <f>SUM(S41:U41)</f>
        <v>0.01121412037037037</v>
      </c>
      <c r="W41" s="22"/>
      <c r="X41" s="22">
        <f>SUM(V41,W41)</f>
        <v>0.01121412037037037</v>
      </c>
      <c r="Y41" s="44">
        <f>SUM(P41,V41)</f>
        <v>0.04494328703703704</v>
      </c>
      <c r="Z41" s="27"/>
      <c r="AA41" s="44">
        <f>SUM(Y41,Z41)</f>
        <v>0.04494328703703704</v>
      </c>
      <c r="AB41" s="22"/>
      <c r="AC41" s="25"/>
    </row>
    <row r="42" spans="1:28" s="16" customFormat="1" ht="14.25">
      <c r="A42" s="15"/>
      <c r="B42" s="15"/>
      <c r="C42" s="15"/>
      <c r="E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</row>
    <row r="43" spans="1:28" ht="14.25">
      <c r="A43" s="15"/>
      <c r="B43" s="15"/>
      <c r="C43" s="15"/>
      <c r="D43" s="16"/>
      <c r="E43" s="15"/>
      <c r="F43" s="16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</row>
    <row r="44" spans="1:28" ht="14.25">
      <c r="A44" s="15"/>
      <c r="B44" s="15"/>
      <c r="C44" s="15"/>
      <c r="D44" s="16"/>
      <c r="E44" s="15"/>
      <c r="F44" s="16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</row>
    <row r="45" spans="1:28" ht="14.25">
      <c r="A45" s="15"/>
      <c r="B45" s="15"/>
      <c r="C45" s="15"/>
      <c r="D45" s="16"/>
      <c r="E45" s="15"/>
      <c r="F45" s="16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 spans="3:28" ht="14.25">
      <c r="C46" s="15"/>
      <c r="D46" s="16"/>
      <c r="E46" s="15"/>
      <c r="F46" s="16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3:28" ht="14.25">
      <c r="C47" s="15"/>
      <c r="D47" s="16"/>
      <c r="E47" s="15"/>
      <c r="F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3:28" ht="14.25">
      <c r="C48" s="15"/>
      <c r="D48" s="16"/>
      <c r="E48" s="15"/>
      <c r="F48" s="16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spans="3:28" ht="14.25">
      <c r="C49" s="15"/>
      <c r="D49" s="16"/>
      <c r="E49" s="15"/>
      <c r="F49" s="16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</row>
    <row r="50" spans="3:28" ht="14.25">
      <c r="C50" s="15"/>
      <c r="D50" s="16"/>
      <c r="E50" s="15"/>
      <c r="F50" s="16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</row>
  </sheetData>
  <mergeCells count="13">
    <mergeCell ref="AB2:AB4"/>
    <mergeCell ref="F2:F4"/>
    <mergeCell ref="G2:G4"/>
    <mergeCell ref="H2:O3"/>
    <mergeCell ref="P2:R3"/>
    <mergeCell ref="V2:X3"/>
    <mergeCell ref="S2:U3"/>
    <mergeCell ref="Y2:AA3"/>
    <mergeCell ref="C2:C4"/>
    <mergeCell ref="D2:D4"/>
    <mergeCell ref="E2:E4"/>
    <mergeCell ref="A2:A4"/>
    <mergeCell ref="B2:B4"/>
  </mergeCells>
  <dataValidations count="1">
    <dataValidation allowBlank="1" showInputMessage="1" showErrorMessage="1" imeMode="hiragana" sqref="E5:E37 D5:D14 D38:E41 D19:D37 F5:F41"/>
  </dataValidations>
  <printOptions/>
  <pageMargins left="0.5905511811023623" right="0.3937007874015748" top="0.5905511811023623" bottom="0.984251968503937" header="0.5118110236220472" footer="0.5118110236220472"/>
  <pageSetup horizontalDpi="300" verticalDpi="3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zoomScale="75" zoomScaleNormal="75" workbookViewId="0" topLeftCell="A1">
      <selection activeCell="D39" sqref="D39"/>
    </sheetView>
  </sheetViews>
  <sheetFormatPr defaultColWidth="9.00390625" defaultRowHeight="13.5"/>
  <cols>
    <col min="1" max="2" width="6.625" style="21" customWidth="1"/>
    <col min="3" max="4" width="6.625" style="0" customWidth="1"/>
    <col min="5" max="5" width="11.75390625" style="0" bestFit="1" customWidth="1"/>
    <col min="6" max="6" width="11.75390625" style="19" bestFit="1" customWidth="1"/>
    <col min="7" max="7" width="7.125" style="19" bestFit="1" customWidth="1"/>
    <col min="8" max="8" width="8.125" style="19" bestFit="1" customWidth="1"/>
    <col min="9" max="11" width="7.125" style="19" bestFit="1" customWidth="1"/>
    <col min="12" max="12" width="8.125" style="19" bestFit="1" customWidth="1"/>
    <col min="13" max="13" width="7.125" style="19" bestFit="1" customWidth="1"/>
    <col min="14" max="14" width="8.125" style="19" bestFit="1" customWidth="1"/>
    <col min="15" max="15" width="7.125" style="19" bestFit="1" customWidth="1"/>
    <col min="16" max="16" width="8.125" style="19" bestFit="1" customWidth="1"/>
    <col min="17" max="17" width="7.125" style="19" bestFit="1" customWidth="1"/>
    <col min="18" max="18" width="7.75390625" style="19" bestFit="1" customWidth="1"/>
    <col min="19" max="19" width="9.50390625" style="19" bestFit="1" customWidth="1"/>
    <col min="20" max="20" width="9.125" style="21" bestFit="1" customWidth="1"/>
    <col min="21" max="21" width="5.00390625" style="0" bestFit="1" customWidth="1"/>
    <col min="22" max="22" width="9.125" style="0" bestFit="1" customWidth="1"/>
    <col min="23" max="23" width="5.00390625" style="0" bestFit="1" customWidth="1"/>
  </cols>
  <sheetData>
    <row r="1" spans="1:23" ht="13.5">
      <c r="A1" s="28"/>
      <c r="B1" s="28"/>
      <c r="C1" s="28"/>
      <c r="D1" s="28"/>
      <c r="F1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8"/>
      <c r="V1" s="29"/>
      <c r="W1" s="28"/>
    </row>
    <row r="2" spans="1:23" s="28" customFormat="1" ht="13.5">
      <c r="A2" s="24" t="s">
        <v>79</v>
      </c>
      <c r="B2" s="72" t="s">
        <v>58</v>
      </c>
      <c r="C2" s="72" t="s">
        <v>80</v>
      </c>
      <c r="D2" s="24" t="s">
        <v>80</v>
      </c>
      <c r="E2" s="72" t="s">
        <v>59</v>
      </c>
      <c r="F2" s="72" t="s">
        <v>60</v>
      </c>
      <c r="G2" s="74" t="s">
        <v>81</v>
      </c>
      <c r="H2" s="76"/>
      <c r="I2" s="76"/>
      <c r="J2" s="76"/>
      <c r="K2" s="76"/>
      <c r="L2" s="76"/>
      <c r="M2" s="76"/>
      <c r="N2" s="75"/>
      <c r="O2" s="74" t="s">
        <v>82</v>
      </c>
      <c r="P2" s="76"/>
      <c r="Q2" s="75"/>
      <c r="R2" s="72" t="s">
        <v>61</v>
      </c>
      <c r="S2" s="72" t="s">
        <v>62</v>
      </c>
      <c r="T2" s="74" t="s">
        <v>83</v>
      </c>
      <c r="U2" s="75"/>
      <c r="V2" s="74" t="s">
        <v>84</v>
      </c>
      <c r="W2" s="75"/>
    </row>
    <row r="3" spans="1:23" s="28" customFormat="1" ht="13.5">
      <c r="A3" s="31" t="s">
        <v>57</v>
      </c>
      <c r="B3" s="73"/>
      <c r="C3" s="73"/>
      <c r="D3" s="31" t="s">
        <v>57</v>
      </c>
      <c r="E3" s="73"/>
      <c r="F3" s="73"/>
      <c r="G3" s="32" t="s">
        <v>85</v>
      </c>
      <c r="H3" s="32" t="s">
        <v>86</v>
      </c>
      <c r="I3" s="32" t="s">
        <v>87</v>
      </c>
      <c r="J3" s="32" t="s">
        <v>88</v>
      </c>
      <c r="K3" s="32" t="s">
        <v>89</v>
      </c>
      <c r="L3" s="32" t="s">
        <v>90</v>
      </c>
      <c r="M3" s="32" t="s">
        <v>91</v>
      </c>
      <c r="N3" s="32" t="s">
        <v>92</v>
      </c>
      <c r="O3" s="32" t="s">
        <v>93</v>
      </c>
      <c r="P3" s="32" t="s">
        <v>94</v>
      </c>
      <c r="Q3" s="32" t="s">
        <v>95</v>
      </c>
      <c r="R3" s="73"/>
      <c r="S3" s="73"/>
      <c r="T3" s="32" t="s">
        <v>63</v>
      </c>
      <c r="U3" s="32" t="s">
        <v>57</v>
      </c>
      <c r="V3" s="32" t="s">
        <v>63</v>
      </c>
      <c r="W3" s="32" t="s">
        <v>57</v>
      </c>
    </row>
    <row r="4" spans="1:23" s="35" customFormat="1" ht="13.5">
      <c r="A4" s="30"/>
      <c r="B4" s="30"/>
      <c r="C4" s="30"/>
      <c r="D4" s="30"/>
      <c r="E4" s="33"/>
      <c r="F4" s="33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0"/>
      <c r="V4" s="34"/>
      <c r="W4" s="30"/>
    </row>
    <row r="5" spans="1:23" s="20" customFormat="1" ht="15.75" customHeight="1">
      <c r="A5" s="17">
        <v>1</v>
      </c>
      <c r="B5" s="17">
        <v>1</v>
      </c>
      <c r="C5" s="17" t="s">
        <v>96</v>
      </c>
      <c r="D5" s="17">
        <v>1</v>
      </c>
      <c r="E5" s="36" t="s">
        <v>97</v>
      </c>
      <c r="F5" s="36" t="s">
        <v>98</v>
      </c>
      <c r="G5" s="37" t="s">
        <v>99</v>
      </c>
      <c r="H5" s="37" t="s">
        <v>100</v>
      </c>
      <c r="I5" s="37" t="s">
        <v>101</v>
      </c>
      <c r="J5" s="37" t="s">
        <v>102</v>
      </c>
      <c r="K5" s="37" t="s">
        <v>103</v>
      </c>
      <c r="L5" s="37" t="s">
        <v>104</v>
      </c>
      <c r="M5" s="37" t="s">
        <v>15</v>
      </c>
      <c r="N5" s="37" t="s">
        <v>105</v>
      </c>
      <c r="O5" s="37" t="s">
        <v>106</v>
      </c>
      <c r="P5" s="37" t="s">
        <v>107</v>
      </c>
      <c r="Q5" s="37" t="s">
        <v>106</v>
      </c>
      <c r="R5" s="18" t="s">
        <v>8</v>
      </c>
      <c r="S5" s="18" t="s">
        <v>108</v>
      </c>
      <c r="T5" s="18" t="s">
        <v>64</v>
      </c>
      <c r="U5" s="17">
        <v>1</v>
      </c>
      <c r="V5" s="18" t="s">
        <v>64</v>
      </c>
      <c r="W5" s="17">
        <v>1</v>
      </c>
    </row>
    <row r="6" spans="1:23" s="20" customFormat="1" ht="15.75" customHeight="1">
      <c r="A6" s="17">
        <v>2</v>
      </c>
      <c r="B6" s="17">
        <v>2</v>
      </c>
      <c r="C6" s="17" t="s">
        <v>96</v>
      </c>
      <c r="D6" s="17">
        <v>2</v>
      </c>
      <c r="E6" s="36" t="s">
        <v>109</v>
      </c>
      <c r="F6" s="36" t="s">
        <v>110</v>
      </c>
      <c r="G6" s="37" t="s">
        <v>111</v>
      </c>
      <c r="H6" s="37" t="s">
        <v>55</v>
      </c>
      <c r="I6" s="37" t="s">
        <v>112</v>
      </c>
      <c r="J6" s="37" t="s">
        <v>113</v>
      </c>
      <c r="K6" s="37" t="s">
        <v>114</v>
      </c>
      <c r="L6" s="37" t="s">
        <v>115</v>
      </c>
      <c r="M6" s="37" t="s">
        <v>116</v>
      </c>
      <c r="N6" s="37" t="s">
        <v>117</v>
      </c>
      <c r="O6" s="37" t="s">
        <v>118</v>
      </c>
      <c r="P6" s="37" t="s">
        <v>119</v>
      </c>
      <c r="Q6" s="37" t="s">
        <v>120</v>
      </c>
      <c r="R6" s="18" t="s">
        <v>8</v>
      </c>
      <c r="S6" s="18" t="s">
        <v>121</v>
      </c>
      <c r="T6" s="18" t="s">
        <v>122</v>
      </c>
      <c r="U6" s="17">
        <v>2</v>
      </c>
      <c r="V6" s="18" t="s">
        <v>122</v>
      </c>
      <c r="W6" s="17">
        <v>2</v>
      </c>
    </row>
    <row r="7" spans="1:23" s="20" customFormat="1" ht="15.75" customHeight="1">
      <c r="A7" s="17">
        <v>3</v>
      </c>
      <c r="B7" s="17">
        <v>4</v>
      </c>
      <c r="C7" s="17" t="s">
        <v>96</v>
      </c>
      <c r="D7" s="17">
        <v>3</v>
      </c>
      <c r="E7" s="36" t="s">
        <v>123</v>
      </c>
      <c r="F7" s="36" t="s">
        <v>124</v>
      </c>
      <c r="G7" s="37" t="s">
        <v>125</v>
      </c>
      <c r="H7" s="37" t="s">
        <v>126</v>
      </c>
      <c r="I7" s="37" t="s">
        <v>16</v>
      </c>
      <c r="J7" s="37" t="s">
        <v>127</v>
      </c>
      <c r="K7" s="37" t="s">
        <v>128</v>
      </c>
      <c r="L7" s="37" t="s">
        <v>129</v>
      </c>
      <c r="M7" s="37" t="s">
        <v>130</v>
      </c>
      <c r="N7" s="37" t="s">
        <v>131</v>
      </c>
      <c r="O7" s="37" t="s">
        <v>132</v>
      </c>
      <c r="P7" s="37" t="s">
        <v>133</v>
      </c>
      <c r="Q7" s="37" t="s">
        <v>134</v>
      </c>
      <c r="R7" s="18" t="s">
        <v>8</v>
      </c>
      <c r="S7" s="18" t="s">
        <v>135</v>
      </c>
      <c r="T7" s="18" t="s">
        <v>136</v>
      </c>
      <c r="U7" s="17">
        <v>3</v>
      </c>
      <c r="V7" s="18" t="s">
        <v>136</v>
      </c>
      <c r="W7" s="17">
        <v>3</v>
      </c>
    </row>
    <row r="8" spans="1:23" s="20" customFormat="1" ht="15.75" customHeight="1">
      <c r="A8" s="17">
        <v>4</v>
      </c>
      <c r="B8" s="17">
        <v>3</v>
      </c>
      <c r="C8" s="17" t="s">
        <v>96</v>
      </c>
      <c r="D8" s="17">
        <v>4</v>
      </c>
      <c r="E8" s="36" t="s">
        <v>137</v>
      </c>
      <c r="F8" s="36" t="s">
        <v>138</v>
      </c>
      <c r="G8" s="37" t="s">
        <v>139</v>
      </c>
      <c r="H8" s="37" t="s">
        <v>140</v>
      </c>
      <c r="I8" s="37" t="s">
        <v>30</v>
      </c>
      <c r="J8" s="37" t="s">
        <v>141</v>
      </c>
      <c r="K8" s="37" t="s">
        <v>120</v>
      </c>
      <c r="L8" s="37" t="s">
        <v>142</v>
      </c>
      <c r="M8" s="37" t="s">
        <v>143</v>
      </c>
      <c r="N8" s="37" t="s">
        <v>144</v>
      </c>
      <c r="O8" s="37" t="s">
        <v>145</v>
      </c>
      <c r="P8" s="37" t="s">
        <v>146</v>
      </c>
      <c r="Q8" s="37" t="s">
        <v>147</v>
      </c>
      <c r="R8" s="18" t="s">
        <v>8</v>
      </c>
      <c r="S8" s="18" t="s">
        <v>148</v>
      </c>
      <c r="T8" s="18" t="s">
        <v>149</v>
      </c>
      <c r="U8" s="17">
        <v>4</v>
      </c>
      <c r="V8" s="18" t="s">
        <v>149</v>
      </c>
      <c r="W8" s="17">
        <v>4</v>
      </c>
    </row>
    <row r="9" spans="1:23" s="20" customFormat="1" ht="15.75" customHeight="1">
      <c r="A9" s="17">
        <v>5</v>
      </c>
      <c r="B9" s="17">
        <v>6</v>
      </c>
      <c r="C9" s="17" t="s">
        <v>96</v>
      </c>
      <c r="D9" s="17">
        <v>5</v>
      </c>
      <c r="E9" s="36" t="s">
        <v>150</v>
      </c>
      <c r="F9" s="36" t="s">
        <v>151</v>
      </c>
      <c r="G9" s="37" t="s">
        <v>152</v>
      </c>
      <c r="H9" s="37" t="s">
        <v>153</v>
      </c>
      <c r="I9" s="37" t="s">
        <v>154</v>
      </c>
      <c r="J9" s="37" t="s">
        <v>155</v>
      </c>
      <c r="K9" s="37" t="s">
        <v>156</v>
      </c>
      <c r="L9" s="37" t="s">
        <v>157</v>
      </c>
      <c r="M9" s="37" t="s">
        <v>158</v>
      </c>
      <c r="N9" s="37" t="s">
        <v>159</v>
      </c>
      <c r="O9" s="37" t="s">
        <v>160</v>
      </c>
      <c r="P9" s="37" t="s">
        <v>161</v>
      </c>
      <c r="Q9" s="37" t="s">
        <v>162</v>
      </c>
      <c r="R9" s="18" t="s">
        <v>8</v>
      </c>
      <c r="S9" s="18" t="s">
        <v>163</v>
      </c>
      <c r="T9" s="18" t="s">
        <v>164</v>
      </c>
      <c r="U9" s="17">
        <v>5</v>
      </c>
      <c r="V9" s="18" t="s">
        <v>164</v>
      </c>
      <c r="W9" s="17">
        <v>5</v>
      </c>
    </row>
    <row r="10" spans="1:23" s="20" customFormat="1" ht="15.75" customHeight="1">
      <c r="A10" s="17">
        <v>6</v>
      </c>
      <c r="B10" s="17">
        <v>7</v>
      </c>
      <c r="C10" s="17" t="s">
        <v>96</v>
      </c>
      <c r="D10" s="17">
        <v>6</v>
      </c>
      <c r="E10" s="36" t="s">
        <v>165</v>
      </c>
      <c r="F10" s="36" t="s">
        <v>166</v>
      </c>
      <c r="G10" s="37" t="s">
        <v>167</v>
      </c>
      <c r="H10" s="37" t="s">
        <v>168</v>
      </c>
      <c r="I10" s="37" t="s">
        <v>41</v>
      </c>
      <c r="J10" s="37" t="s">
        <v>169</v>
      </c>
      <c r="K10" s="37" t="s">
        <v>170</v>
      </c>
      <c r="L10" s="37" t="s">
        <v>171</v>
      </c>
      <c r="M10" s="37" t="s">
        <v>128</v>
      </c>
      <c r="N10" s="37" t="s">
        <v>172</v>
      </c>
      <c r="O10" s="37" t="s">
        <v>173</v>
      </c>
      <c r="P10" s="37" t="s">
        <v>174</v>
      </c>
      <c r="Q10" s="37" t="s">
        <v>175</v>
      </c>
      <c r="R10" s="18" t="s">
        <v>8</v>
      </c>
      <c r="S10" s="18" t="s">
        <v>176</v>
      </c>
      <c r="T10" s="18" t="s">
        <v>177</v>
      </c>
      <c r="U10" s="17">
        <v>6</v>
      </c>
      <c r="V10" s="18" t="s">
        <v>177</v>
      </c>
      <c r="W10" s="17">
        <v>6</v>
      </c>
    </row>
    <row r="11" spans="1:23" s="20" customFormat="1" ht="15.75" customHeight="1">
      <c r="A11" s="17">
        <v>7</v>
      </c>
      <c r="B11" s="17">
        <v>8</v>
      </c>
      <c r="C11" s="17" t="s">
        <v>96</v>
      </c>
      <c r="D11" s="17">
        <v>7</v>
      </c>
      <c r="E11" s="36" t="s">
        <v>178</v>
      </c>
      <c r="F11" s="36" t="s">
        <v>9</v>
      </c>
      <c r="G11" s="37" t="s">
        <v>179</v>
      </c>
      <c r="H11" s="37" t="s">
        <v>180</v>
      </c>
      <c r="I11" s="37" t="s">
        <v>14</v>
      </c>
      <c r="J11" s="37" t="s">
        <v>181</v>
      </c>
      <c r="K11" s="37" t="s">
        <v>182</v>
      </c>
      <c r="L11" s="37" t="s">
        <v>183</v>
      </c>
      <c r="M11" s="37" t="s">
        <v>184</v>
      </c>
      <c r="N11" s="37" t="s">
        <v>185</v>
      </c>
      <c r="O11" s="37" t="s">
        <v>128</v>
      </c>
      <c r="P11" s="37" t="s">
        <v>174</v>
      </c>
      <c r="Q11" s="37" t="s">
        <v>120</v>
      </c>
      <c r="R11" s="18" t="s">
        <v>8</v>
      </c>
      <c r="S11" s="18" t="s">
        <v>186</v>
      </c>
      <c r="T11" s="18" t="s">
        <v>187</v>
      </c>
      <c r="U11" s="17">
        <v>7</v>
      </c>
      <c r="V11" s="18" t="s">
        <v>187</v>
      </c>
      <c r="W11" s="17">
        <v>7</v>
      </c>
    </row>
    <row r="12" spans="1:23" s="20" customFormat="1" ht="15.75" customHeight="1">
      <c r="A12" s="17">
        <v>8</v>
      </c>
      <c r="B12" s="17">
        <v>11</v>
      </c>
      <c r="C12" s="17" t="s">
        <v>96</v>
      </c>
      <c r="D12" s="17">
        <v>8</v>
      </c>
      <c r="E12" s="36" t="s">
        <v>188</v>
      </c>
      <c r="F12" s="36" t="s">
        <v>189</v>
      </c>
      <c r="G12" s="37" t="s">
        <v>41</v>
      </c>
      <c r="H12" s="37" t="s">
        <v>190</v>
      </c>
      <c r="I12" s="37" t="s">
        <v>14</v>
      </c>
      <c r="J12" s="37" t="s">
        <v>191</v>
      </c>
      <c r="K12" s="37" t="s">
        <v>192</v>
      </c>
      <c r="L12" s="37" t="s">
        <v>193</v>
      </c>
      <c r="M12" s="37" t="s">
        <v>194</v>
      </c>
      <c r="N12" s="37" t="s">
        <v>195</v>
      </c>
      <c r="O12" s="37" t="s">
        <v>132</v>
      </c>
      <c r="P12" s="37" t="s">
        <v>196</v>
      </c>
      <c r="Q12" s="37" t="s">
        <v>120</v>
      </c>
      <c r="R12" s="18" t="s">
        <v>8</v>
      </c>
      <c r="S12" s="18" t="s">
        <v>197</v>
      </c>
      <c r="T12" s="18" t="s">
        <v>198</v>
      </c>
      <c r="U12" s="17">
        <v>8</v>
      </c>
      <c r="V12" s="18" t="s">
        <v>198</v>
      </c>
      <c r="W12" s="17">
        <v>8</v>
      </c>
    </row>
    <row r="13" spans="1:23" s="20" customFormat="1" ht="15.75" customHeight="1">
      <c r="A13" s="17">
        <v>9</v>
      </c>
      <c r="B13" s="17">
        <v>16</v>
      </c>
      <c r="C13" s="17" t="s">
        <v>96</v>
      </c>
      <c r="D13" s="17">
        <v>9</v>
      </c>
      <c r="E13" s="36" t="s">
        <v>199</v>
      </c>
      <c r="F13" s="36" t="s">
        <v>200</v>
      </c>
      <c r="G13" s="37" t="s">
        <v>201</v>
      </c>
      <c r="H13" s="37" t="s">
        <v>202</v>
      </c>
      <c r="I13" s="37" t="s">
        <v>203</v>
      </c>
      <c r="J13" s="37" t="s">
        <v>204</v>
      </c>
      <c r="K13" s="37" t="s">
        <v>205</v>
      </c>
      <c r="L13" s="37" t="s">
        <v>206</v>
      </c>
      <c r="M13" s="37" t="s">
        <v>128</v>
      </c>
      <c r="N13" s="37" t="s">
        <v>207</v>
      </c>
      <c r="O13" s="37" t="s">
        <v>128</v>
      </c>
      <c r="P13" s="37" t="s">
        <v>208</v>
      </c>
      <c r="Q13" s="37" t="s">
        <v>209</v>
      </c>
      <c r="R13" s="18" t="s">
        <v>8</v>
      </c>
      <c r="S13" s="18" t="s">
        <v>210</v>
      </c>
      <c r="T13" s="18" t="s">
        <v>211</v>
      </c>
      <c r="U13" s="17">
        <v>9</v>
      </c>
      <c r="V13" s="18" t="s">
        <v>211</v>
      </c>
      <c r="W13" s="17">
        <v>9</v>
      </c>
    </row>
    <row r="14" spans="1:23" s="20" customFormat="1" ht="15.75" customHeight="1">
      <c r="A14" s="17">
        <v>10</v>
      </c>
      <c r="B14" s="17">
        <v>9</v>
      </c>
      <c r="C14" s="17" t="s">
        <v>96</v>
      </c>
      <c r="D14" s="17">
        <v>10</v>
      </c>
      <c r="E14" s="36" t="s">
        <v>212</v>
      </c>
      <c r="F14" s="36" t="s">
        <v>213</v>
      </c>
      <c r="G14" s="37" t="s">
        <v>214</v>
      </c>
      <c r="H14" s="37" t="s">
        <v>215</v>
      </c>
      <c r="I14" s="37" t="s">
        <v>216</v>
      </c>
      <c r="J14" s="37" t="s">
        <v>217</v>
      </c>
      <c r="K14" s="37" t="s">
        <v>218</v>
      </c>
      <c r="L14" s="37" t="s">
        <v>219</v>
      </c>
      <c r="M14" s="37" t="s">
        <v>220</v>
      </c>
      <c r="N14" s="37" t="s">
        <v>221</v>
      </c>
      <c r="O14" s="37" t="s">
        <v>222</v>
      </c>
      <c r="P14" s="37" t="s">
        <v>223</v>
      </c>
      <c r="Q14" s="37" t="s">
        <v>224</v>
      </c>
      <c r="R14" s="18" t="s">
        <v>8</v>
      </c>
      <c r="S14" s="18" t="s">
        <v>225</v>
      </c>
      <c r="T14" s="18" t="s">
        <v>226</v>
      </c>
      <c r="U14" s="17">
        <v>10</v>
      </c>
      <c r="V14" s="18" t="s">
        <v>226</v>
      </c>
      <c r="W14" s="17">
        <v>10</v>
      </c>
    </row>
    <row r="15" spans="1:23" s="20" customFormat="1" ht="15.75" customHeight="1">
      <c r="A15" s="17">
        <v>11</v>
      </c>
      <c r="B15" s="17">
        <v>15</v>
      </c>
      <c r="C15" s="17" t="s">
        <v>96</v>
      </c>
      <c r="D15" s="17">
        <v>11</v>
      </c>
      <c r="E15" s="36" t="s">
        <v>227</v>
      </c>
      <c r="F15" s="36" t="s">
        <v>228</v>
      </c>
      <c r="G15" s="37" t="s">
        <v>229</v>
      </c>
      <c r="H15" s="37" t="s">
        <v>230</v>
      </c>
      <c r="I15" s="37" t="s">
        <v>231</v>
      </c>
      <c r="J15" s="37" t="s">
        <v>232</v>
      </c>
      <c r="K15" s="37" t="s">
        <v>52</v>
      </c>
      <c r="L15" s="37" t="s">
        <v>233</v>
      </c>
      <c r="M15" s="37" t="s">
        <v>192</v>
      </c>
      <c r="N15" s="37" t="s">
        <v>234</v>
      </c>
      <c r="O15" s="37" t="s">
        <v>184</v>
      </c>
      <c r="P15" s="37" t="s">
        <v>235</v>
      </c>
      <c r="Q15" s="37" t="s">
        <v>222</v>
      </c>
      <c r="R15" s="18" t="s">
        <v>8</v>
      </c>
      <c r="S15" s="18" t="s">
        <v>236</v>
      </c>
      <c r="T15" s="18" t="s">
        <v>237</v>
      </c>
      <c r="U15" s="17">
        <v>11</v>
      </c>
      <c r="V15" s="18" t="s">
        <v>237</v>
      </c>
      <c r="W15" s="17">
        <v>11</v>
      </c>
    </row>
    <row r="16" spans="1:23" s="20" customFormat="1" ht="15.75" customHeight="1">
      <c r="A16" s="17">
        <v>12</v>
      </c>
      <c r="B16" s="17">
        <v>12</v>
      </c>
      <c r="C16" s="17" t="s">
        <v>96</v>
      </c>
      <c r="D16" s="17">
        <v>12</v>
      </c>
      <c r="E16" s="36" t="s">
        <v>238</v>
      </c>
      <c r="F16" s="36" t="s">
        <v>239</v>
      </c>
      <c r="G16" s="37" t="s">
        <v>240</v>
      </c>
      <c r="H16" s="37" t="s">
        <v>43</v>
      </c>
      <c r="I16" s="37" t="s">
        <v>241</v>
      </c>
      <c r="J16" s="37" t="s">
        <v>242</v>
      </c>
      <c r="K16" s="37" t="s">
        <v>45</v>
      </c>
      <c r="L16" s="37" t="s">
        <v>243</v>
      </c>
      <c r="M16" s="37" t="s">
        <v>46</v>
      </c>
      <c r="N16" s="37" t="s">
        <v>244</v>
      </c>
      <c r="O16" s="37" t="s">
        <v>245</v>
      </c>
      <c r="P16" s="37" t="s">
        <v>246</v>
      </c>
      <c r="Q16" s="37" t="s">
        <v>247</v>
      </c>
      <c r="R16" s="18" t="s">
        <v>8</v>
      </c>
      <c r="S16" s="18" t="s">
        <v>248</v>
      </c>
      <c r="T16" s="18" t="s">
        <v>249</v>
      </c>
      <c r="U16" s="17">
        <v>12</v>
      </c>
      <c r="V16" s="18" t="s">
        <v>249</v>
      </c>
      <c r="W16" s="17">
        <v>12</v>
      </c>
    </row>
    <row r="17" spans="1:23" s="20" customFormat="1" ht="15.75" customHeight="1">
      <c r="A17" s="17">
        <v>13</v>
      </c>
      <c r="B17" s="17">
        <v>20</v>
      </c>
      <c r="C17" s="17" t="s">
        <v>250</v>
      </c>
      <c r="D17" s="17">
        <v>1</v>
      </c>
      <c r="E17" s="36" t="s">
        <v>251</v>
      </c>
      <c r="F17" s="36" t="s">
        <v>252</v>
      </c>
      <c r="G17" s="37" t="s">
        <v>253</v>
      </c>
      <c r="H17" s="37" t="s">
        <v>27</v>
      </c>
      <c r="I17" s="37" t="s">
        <v>254</v>
      </c>
      <c r="J17" s="37" t="s">
        <v>255</v>
      </c>
      <c r="K17" s="37" t="s">
        <v>256</v>
      </c>
      <c r="L17" s="37" t="s">
        <v>257</v>
      </c>
      <c r="M17" s="37" t="s">
        <v>36</v>
      </c>
      <c r="N17" s="37" t="s">
        <v>258</v>
      </c>
      <c r="O17" s="37" t="s">
        <v>36</v>
      </c>
      <c r="P17" s="37" t="s">
        <v>259</v>
      </c>
      <c r="Q17" s="37" t="s">
        <v>260</v>
      </c>
      <c r="R17" s="18" t="s">
        <v>8</v>
      </c>
      <c r="S17" s="18" t="s">
        <v>261</v>
      </c>
      <c r="T17" s="18" t="s">
        <v>262</v>
      </c>
      <c r="U17" s="17">
        <v>13</v>
      </c>
      <c r="V17" s="18" t="s">
        <v>64</v>
      </c>
      <c r="W17" s="17">
        <v>1</v>
      </c>
    </row>
    <row r="18" spans="1:23" s="20" customFormat="1" ht="15.75" customHeight="1">
      <c r="A18" s="17">
        <v>14</v>
      </c>
      <c r="B18" s="17">
        <v>10</v>
      </c>
      <c r="C18" s="17" t="s">
        <v>96</v>
      </c>
      <c r="D18" s="17">
        <v>13</v>
      </c>
      <c r="E18" s="36" t="s">
        <v>263</v>
      </c>
      <c r="F18" s="36" t="s">
        <v>264</v>
      </c>
      <c r="G18" s="37" t="s">
        <v>265</v>
      </c>
      <c r="H18" s="37" t="s">
        <v>266</v>
      </c>
      <c r="I18" s="37" t="s">
        <v>267</v>
      </c>
      <c r="J18" s="37" t="s">
        <v>268</v>
      </c>
      <c r="K18" s="37" t="s">
        <v>260</v>
      </c>
      <c r="L18" s="37" t="s">
        <v>269</v>
      </c>
      <c r="M18" s="37" t="s">
        <v>270</v>
      </c>
      <c r="N18" s="37" t="s">
        <v>271</v>
      </c>
      <c r="O18" s="37" t="s">
        <v>272</v>
      </c>
      <c r="P18" s="37" t="s">
        <v>273</v>
      </c>
      <c r="Q18" s="37" t="s">
        <v>274</v>
      </c>
      <c r="R18" s="18" t="s">
        <v>8</v>
      </c>
      <c r="S18" s="18" t="s">
        <v>275</v>
      </c>
      <c r="T18" s="18" t="s">
        <v>276</v>
      </c>
      <c r="U18" s="17">
        <v>14</v>
      </c>
      <c r="V18" s="18" t="s">
        <v>276</v>
      </c>
      <c r="W18" s="17">
        <v>13</v>
      </c>
    </row>
    <row r="19" spans="1:23" s="20" customFormat="1" ht="15.75" customHeight="1">
      <c r="A19" s="17">
        <v>15</v>
      </c>
      <c r="B19" s="17">
        <v>17</v>
      </c>
      <c r="C19" s="17" t="s">
        <v>277</v>
      </c>
      <c r="D19" s="17">
        <v>1</v>
      </c>
      <c r="E19" s="36" t="s">
        <v>278</v>
      </c>
      <c r="F19" s="36" t="s">
        <v>279</v>
      </c>
      <c r="G19" s="37" t="s">
        <v>280</v>
      </c>
      <c r="H19" s="37" t="s">
        <v>281</v>
      </c>
      <c r="I19" s="37" t="s">
        <v>282</v>
      </c>
      <c r="J19" s="37" t="s">
        <v>283</v>
      </c>
      <c r="K19" s="37" t="s">
        <v>284</v>
      </c>
      <c r="L19" s="37" t="s">
        <v>285</v>
      </c>
      <c r="M19" s="37" t="s">
        <v>286</v>
      </c>
      <c r="N19" s="37" t="s">
        <v>287</v>
      </c>
      <c r="O19" s="37" t="s">
        <v>12</v>
      </c>
      <c r="P19" s="37" t="s">
        <v>288</v>
      </c>
      <c r="Q19" s="37" t="s">
        <v>289</v>
      </c>
      <c r="R19" s="18" t="s">
        <v>8</v>
      </c>
      <c r="S19" s="18" t="s">
        <v>290</v>
      </c>
      <c r="T19" s="18" t="s">
        <v>291</v>
      </c>
      <c r="U19" s="17">
        <v>15</v>
      </c>
      <c r="V19" s="18" t="s">
        <v>64</v>
      </c>
      <c r="W19" s="17">
        <v>1</v>
      </c>
    </row>
    <row r="20" spans="1:23" s="20" customFormat="1" ht="15.75" customHeight="1">
      <c r="A20" s="17">
        <v>16</v>
      </c>
      <c r="B20" s="17">
        <v>26</v>
      </c>
      <c r="C20" s="17" t="s">
        <v>250</v>
      </c>
      <c r="D20" s="17">
        <v>2</v>
      </c>
      <c r="E20" s="36" t="s">
        <v>292</v>
      </c>
      <c r="F20" s="36" t="s">
        <v>293</v>
      </c>
      <c r="G20" s="37" t="s">
        <v>294</v>
      </c>
      <c r="H20" s="37" t="s">
        <v>295</v>
      </c>
      <c r="I20" s="37" t="s">
        <v>296</v>
      </c>
      <c r="J20" s="37" t="s">
        <v>35</v>
      </c>
      <c r="K20" s="37" t="s">
        <v>18</v>
      </c>
      <c r="L20" s="37" t="s">
        <v>297</v>
      </c>
      <c r="M20" s="37" t="s">
        <v>42</v>
      </c>
      <c r="N20" s="37" t="s">
        <v>298</v>
      </c>
      <c r="O20" s="37" t="s">
        <v>17</v>
      </c>
      <c r="P20" s="37" t="s">
        <v>299</v>
      </c>
      <c r="Q20" s="37" t="s">
        <v>125</v>
      </c>
      <c r="R20" s="18" t="s">
        <v>8</v>
      </c>
      <c r="S20" s="18" t="s">
        <v>300</v>
      </c>
      <c r="T20" s="18" t="s">
        <v>301</v>
      </c>
      <c r="U20" s="17">
        <v>16</v>
      </c>
      <c r="V20" s="18" t="s">
        <v>302</v>
      </c>
      <c r="W20" s="17">
        <v>2</v>
      </c>
    </row>
    <row r="21" spans="1:23" s="20" customFormat="1" ht="15.75" customHeight="1">
      <c r="A21" s="17">
        <v>17</v>
      </c>
      <c r="B21" s="17">
        <v>29</v>
      </c>
      <c r="C21" s="17" t="s">
        <v>250</v>
      </c>
      <c r="D21" s="17">
        <v>3</v>
      </c>
      <c r="E21" s="36" t="s">
        <v>303</v>
      </c>
      <c r="F21" s="36" t="s">
        <v>304</v>
      </c>
      <c r="G21" s="37" t="s">
        <v>305</v>
      </c>
      <c r="H21" s="37" t="s">
        <v>306</v>
      </c>
      <c r="I21" s="37" t="s">
        <v>307</v>
      </c>
      <c r="J21" s="37" t="s">
        <v>308</v>
      </c>
      <c r="K21" s="37" t="s">
        <v>112</v>
      </c>
      <c r="L21" s="37" t="s">
        <v>309</v>
      </c>
      <c r="M21" s="37" t="s">
        <v>25</v>
      </c>
      <c r="N21" s="37" t="s">
        <v>310</v>
      </c>
      <c r="O21" s="37" t="s">
        <v>16</v>
      </c>
      <c r="P21" s="37" t="s">
        <v>311</v>
      </c>
      <c r="Q21" s="37" t="s">
        <v>312</v>
      </c>
      <c r="R21" s="18" t="s">
        <v>8</v>
      </c>
      <c r="S21" s="18" t="s">
        <v>313</v>
      </c>
      <c r="T21" s="18" t="s">
        <v>314</v>
      </c>
      <c r="U21" s="17">
        <v>17</v>
      </c>
      <c r="V21" s="18" t="s">
        <v>315</v>
      </c>
      <c r="W21" s="17">
        <v>3</v>
      </c>
    </row>
    <row r="22" spans="1:23" s="20" customFormat="1" ht="15.75" customHeight="1">
      <c r="A22" s="17">
        <v>18</v>
      </c>
      <c r="B22" s="17">
        <v>18</v>
      </c>
      <c r="C22" s="17" t="s">
        <v>277</v>
      </c>
      <c r="D22" s="17">
        <v>2</v>
      </c>
      <c r="E22" s="36" t="s">
        <v>5</v>
      </c>
      <c r="F22" s="36" t="s">
        <v>316</v>
      </c>
      <c r="G22" s="37" t="s">
        <v>280</v>
      </c>
      <c r="H22" s="37" t="s">
        <v>317</v>
      </c>
      <c r="I22" s="37" t="s">
        <v>54</v>
      </c>
      <c r="J22" s="37" t="s">
        <v>28</v>
      </c>
      <c r="K22" s="37" t="s">
        <v>13</v>
      </c>
      <c r="L22" s="37" t="s">
        <v>318</v>
      </c>
      <c r="M22" s="37" t="s">
        <v>41</v>
      </c>
      <c r="N22" s="37" t="s">
        <v>319</v>
      </c>
      <c r="O22" s="37" t="s">
        <v>229</v>
      </c>
      <c r="P22" s="37" t="s">
        <v>320</v>
      </c>
      <c r="Q22" s="37" t="s">
        <v>34</v>
      </c>
      <c r="R22" s="18" t="s">
        <v>8</v>
      </c>
      <c r="S22" s="18" t="s">
        <v>321</v>
      </c>
      <c r="T22" s="18" t="s">
        <v>322</v>
      </c>
      <c r="U22" s="17">
        <v>18</v>
      </c>
      <c r="V22" s="18" t="s">
        <v>323</v>
      </c>
      <c r="W22" s="17">
        <v>2</v>
      </c>
    </row>
    <row r="23" spans="1:23" s="20" customFormat="1" ht="15.75" customHeight="1">
      <c r="A23" s="17">
        <v>19</v>
      </c>
      <c r="B23" s="17">
        <v>13</v>
      </c>
      <c r="C23" s="17" t="s">
        <v>96</v>
      </c>
      <c r="D23" s="17">
        <v>14</v>
      </c>
      <c r="E23" s="36" t="s">
        <v>324</v>
      </c>
      <c r="F23" s="36" t="s">
        <v>325</v>
      </c>
      <c r="G23" s="37" t="s">
        <v>326</v>
      </c>
      <c r="H23" s="37" t="s">
        <v>327</v>
      </c>
      <c r="I23" s="37" t="s">
        <v>328</v>
      </c>
      <c r="J23" s="37" t="s">
        <v>329</v>
      </c>
      <c r="K23" s="37" t="s">
        <v>42</v>
      </c>
      <c r="L23" s="37" t="s">
        <v>330</v>
      </c>
      <c r="M23" s="37" t="s">
        <v>331</v>
      </c>
      <c r="N23" s="37" t="s">
        <v>332</v>
      </c>
      <c r="O23" s="37" t="s">
        <v>36</v>
      </c>
      <c r="P23" s="37" t="s">
        <v>333</v>
      </c>
      <c r="Q23" s="37" t="s">
        <v>24</v>
      </c>
      <c r="R23" s="18" t="s">
        <v>8</v>
      </c>
      <c r="S23" s="18" t="s">
        <v>334</v>
      </c>
      <c r="T23" s="18" t="s">
        <v>335</v>
      </c>
      <c r="U23" s="17">
        <v>19</v>
      </c>
      <c r="V23" s="18" t="s">
        <v>335</v>
      </c>
      <c r="W23" s="17">
        <v>14</v>
      </c>
    </row>
    <row r="24" spans="1:23" s="20" customFormat="1" ht="15.75" customHeight="1">
      <c r="A24" s="17">
        <v>20</v>
      </c>
      <c r="B24" s="17">
        <v>22</v>
      </c>
      <c r="C24" s="17" t="s">
        <v>277</v>
      </c>
      <c r="D24" s="17">
        <v>3</v>
      </c>
      <c r="E24" s="36" t="s">
        <v>336</v>
      </c>
      <c r="F24" s="36" t="s">
        <v>337</v>
      </c>
      <c r="G24" s="37" t="s">
        <v>338</v>
      </c>
      <c r="H24" s="37" t="s">
        <v>339</v>
      </c>
      <c r="I24" s="37" t="s">
        <v>340</v>
      </c>
      <c r="J24" s="37" t="s">
        <v>341</v>
      </c>
      <c r="K24" s="37" t="s">
        <v>231</v>
      </c>
      <c r="L24" s="37" t="s">
        <v>342</v>
      </c>
      <c r="M24" s="37" t="s">
        <v>343</v>
      </c>
      <c r="N24" s="37" t="s">
        <v>332</v>
      </c>
      <c r="O24" s="37" t="s">
        <v>344</v>
      </c>
      <c r="P24" s="37" t="s">
        <v>345</v>
      </c>
      <c r="Q24" s="37" t="s">
        <v>346</v>
      </c>
      <c r="R24" s="18" t="s">
        <v>8</v>
      </c>
      <c r="S24" s="18" t="s">
        <v>347</v>
      </c>
      <c r="T24" s="18" t="s">
        <v>348</v>
      </c>
      <c r="U24" s="17">
        <v>20</v>
      </c>
      <c r="V24" s="18" t="s">
        <v>349</v>
      </c>
      <c r="W24" s="17">
        <v>3</v>
      </c>
    </row>
    <row r="25" spans="1:23" s="20" customFormat="1" ht="15.75" customHeight="1">
      <c r="A25" s="17">
        <v>21</v>
      </c>
      <c r="B25" s="17">
        <v>31</v>
      </c>
      <c r="C25" s="17" t="s">
        <v>250</v>
      </c>
      <c r="D25" s="17">
        <v>4</v>
      </c>
      <c r="E25" s="36" t="s">
        <v>350</v>
      </c>
      <c r="F25" s="36" t="s">
        <v>351</v>
      </c>
      <c r="G25" s="37" t="s">
        <v>352</v>
      </c>
      <c r="H25" s="37" t="s">
        <v>353</v>
      </c>
      <c r="I25" s="37" t="s">
        <v>29</v>
      </c>
      <c r="J25" s="37" t="s">
        <v>354</v>
      </c>
      <c r="K25" s="37" t="s">
        <v>22</v>
      </c>
      <c r="L25" s="37" t="s">
        <v>355</v>
      </c>
      <c r="M25" s="37" t="s">
        <v>111</v>
      </c>
      <c r="N25" s="37" t="s">
        <v>356</v>
      </c>
      <c r="O25" s="37" t="s">
        <v>286</v>
      </c>
      <c r="P25" s="37" t="s">
        <v>357</v>
      </c>
      <c r="Q25" s="37" t="s">
        <v>23</v>
      </c>
      <c r="R25" s="18" t="s">
        <v>8</v>
      </c>
      <c r="S25" s="18" t="s">
        <v>358</v>
      </c>
      <c r="T25" s="18" t="s">
        <v>359</v>
      </c>
      <c r="U25" s="17">
        <v>21</v>
      </c>
      <c r="V25" s="18" t="s">
        <v>360</v>
      </c>
      <c r="W25" s="17">
        <v>4</v>
      </c>
    </row>
    <row r="26" spans="1:23" s="20" customFormat="1" ht="15.75" customHeight="1">
      <c r="A26" s="17">
        <v>22</v>
      </c>
      <c r="B26" s="17">
        <v>27</v>
      </c>
      <c r="C26" s="17" t="s">
        <v>250</v>
      </c>
      <c r="D26" s="17">
        <v>5</v>
      </c>
      <c r="E26" s="36" t="s">
        <v>361</v>
      </c>
      <c r="F26" s="36" t="s">
        <v>362</v>
      </c>
      <c r="G26" s="37" t="s">
        <v>363</v>
      </c>
      <c r="H26" s="37" t="s">
        <v>364</v>
      </c>
      <c r="I26" s="37" t="s">
        <v>365</v>
      </c>
      <c r="J26" s="37" t="s">
        <v>366</v>
      </c>
      <c r="K26" s="37" t="s">
        <v>26</v>
      </c>
      <c r="L26" s="37" t="s">
        <v>367</v>
      </c>
      <c r="M26" s="37" t="s">
        <v>41</v>
      </c>
      <c r="N26" s="37" t="s">
        <v>368</v>
      </c>
      <c r="O26" s="37" t="s">
        <v>369</v>
      </c>
      <c r="P26" s="37" t="s">
        <v>370</v>
      </c>
      <c r="Q26" s="37" t="s">
        <v>38</v>
      </c>
      <c r="R26" s="18" t="s">
        <v>8</v>
      </c>
      <c r="S26" s="18" t="s">
        <v>371</v>
      </c>
      <c r="T26" s="18" t="s">
        <v>372</v>
      </c>
      <c r="U26" s="17">
        <v>22</v>
      </c>
      <c r="V26" s="18" t="s">
        <v>373</v>
      </c>
      <c r="W26" s="17">
        <v>5</v>
      </c>
    </row>
    <row r="27" spans="1:23" s="20" customFormat="1" ht="15.75" customHeight="1">
      <c r="A27" s="17">
        <v>23</v>
      </c>
      <c r="B27" s="17">
        <v>33</v>
      </c>
      <c r="C27" s="17" t="s">
        <v>250</v>
      </c>
      <c r="D27" s="17">
        <v>6</v>
      </c>
      <c r="E27" s="36" t="s">
        <v>374</v>
      </c>
      <c r="F27" s="36" t="s">
        <v>375</v>
      </c>
      <c r="G27" s="37" t="s">
        <v>376</v>
      </c>
      <c r="H27" s="37" t="s">
        <v>377</v>
      </c>
      <c r="I27" s="37" t="s">
        <v>50</v>
      </c>
      <c r="J27" s="37" t="s">
        <v>378</v>
      </c>
      <c r="K27" s="37" t="s">
        <v>379</v>
      </c>
      <c r="L27" s="37" t="s">
        <v>380</v>
      </c>
      <c r="M27" s="37" t="s">
        <v>381</v>
      </c>
      <c r="N27" s="37" t="s">
        <v>382</v>
      </c>
      <c r="O27" s="37" t="s">
        <v>383</v>
      </c>
      <c r="P27" s="37" t="s">
        <v>384</v>
      </c>
      <c r="Q27" s="37" t="s">
        <v>385</v>
      </c>
      <c r="R27" s="18" t="s">
        <v>8</v>
      </c>
      <c r="S27" s="18" t="s">
        <v>386</v>
      </c>
      <c r="T27" s="18" t="s">
        <v>387</v>
      </c>
      <c r="U27" s="17">
        <v>23</v>
      </c>
      <c r="V27" s="18" t="s">
        <v>388</v>
      </c>
      <c r="W27" s="17">
        <v>6</v>
      </c>
    </row>
    <row r="28" spans="1:23" s="20" customFormat="1" ht="15.75" customHeight="1">
      <c r="A28" s="17">
        <v>24</v>
      </c>
      <c r="B28" s="17">
        <v>24</v>
      </c>
      <c r="C28" s="17" t="s">
        <v>277</v>
      </c>
      <c r="D28" s="17">
        <v>4</v>
      </c>
      <c r="E28" s="36" t="s">
        <v>389</v>
      </c>
      <c r="F28" s="36" t="s">
        <v>390</v>
      </c>
      <c r="G28" s="37" t="s">
        <v>48</v>
      </c>
      <c r="H28" s="37" t="s">
        <v>391</v>
      </c>
      <c r="I28" s="37" t="s">
        <v>49</v>
      </c>
      <c r="J28" s="37" t="s">
        <v>392</v>
      </c>
      <c r="K28" s="37" t="s">
        <v>393</v>
      </c>
      <c r="L28" s="37" t="s">
        <v>394</v>
      </c>
      <c r="M28" s="37" t="s">
        <v>395</v>
      </c>
      <c r="N28" s="37" t="s">
        <v>396</v>
      </c>
      <c r="O28" s="37" t="s">
        <v>397</v>
      </c>
      <c r="P28" s="37" t="s">
        <v>398</v>
      </c>
      <c r="Q28" s="37" t="s">
        <v>399</v>
      </c>
      <c r="R28" s="18" t="s">
        <v>8</v>
      </c>
      <c r="S28" s="18" t="s">
        <v>400</v>
      </c>
      <c r="T28" s="18" t="s">
        <v>401</v>
      </c>
      <c r="U28" s="17">
        <v>24</v>
      </c>
      <c r="V28" s="18" t="s">
        <v>402</v>
      </c>
      <c r="W28" s="17">
        <v>4</v>
      </c>
    </row>
    <row r="29" spans="1:23" s="20" customFormat="1" ht="15.75" customHeight="1">
      <c r="A29" s="17">
        <v>25</v>
      </c>
      <c r="B29" s="17">
        <v>25</v>
      </c>
      <c r="C29" s="17" t="s">
        <v>277</v>
      </c>
      <c r="D29" s="17">
        <v>5</v>
      </c>
      <c r="E29" s="36" t="s">
        <v>403</v>
      </c>
      <c r="F29" s="36" t="s">
        <v>404</v>
      </c>
      <c r="G29" s="37" t="s">
        <v>405</v>
      </c>
      <c r="H29" s="37" t="s">
        <v>406</v>
      </c>
      <c r="I29" s="37" t="s">
        <v>407</v>
      </c>
      <c r="J29" s="37" t="s">
        <v>408</v>
      </c>
      <c r="K29" s="37" t="s">
        <v>21</v>
      </c>
      <c r="L29" s="37" t="s">
        <v>409</v>
      </c>
      <c r="M29" s="37" t="s">
        <v>11</v>
      </c>
      <c r="N29" s="37" t="s">
        <v>410</v>
      </c>
      <c r="O29" s="37" t="s">
        <v>10</v>
      </c>
      <c r="P29" s="37" t="s">
        <v>411</v>
      </c>
      <c r="Q29" s="37" t="s">
        <v>412</v>
      </c>
      <c r="R29" s="18" t="s">
        <v>413</v>
      </c>
      <c r="S29" s="18" t="s">
        <v>414</v>
      </c>
      <c r="T29" s="18" t="s">
        <v>415</v>
      </c>
      <c r="U29" s="17">
        <v>25</v>
      </c>
      <c r="V29" s="18" t="s">
        <v>416</v>
      </c>
      <c r="W29" s="17">
        <v>5</v>
      </c>
    </row>
    <row r="30" spans="1:23" s="20" customFormat="1" ht="15.75" customHeight="1">
      <c r="A30" s="17" t="s">
        <v>8</v>
      </c>
      <c r="B30" s="17">
        <v>30</v>
      </c>
      <c r="C30" s="17" t="s">
        <v>250</v>
      </c>
      <c r="D30" s="17" t="s">
        <v>8</v>
      </c>
      <c r="E30" s="36" t="s">
        <v>417</v>
      </c>
      <c r="F30" s="36" t="s">
        <v>418</v>
      </c>
      <c r="G30" s="37" t="s">
        <v>419</v>
      </c>
      <c r="H30" s="37" t="s">
        <v>420</v>
      </c>
      <c r="I30" s="37" t="s">
        <v>32</v>
      </c>
      <c r="J30" s="37" t="s">
        <v>421</v>
      </c>
      <c r="K30" s="37" t="s">
        <v>422</v>
      </c>
      <c r="L30" s="37" t="s">
        <v>423</v>
      </c>
      <c r="M30" s="37" t="s">
        <v>424</v>
      </c>
      <c r="N30" s="37" t="s">
        <v>425</v>
      </c>
      <c r="O30" s="37" t="s">
        <v>426</v>
      </c>
      <c r="P30" s="37" t="s">
        <v>427</v>
      </c>
      <c r="Q30" s="37" t="s">
        <v>8</v>
      </c>
      <c r="R30" s="18" t="s">
        <v>8</v>
      </c>
      <c r="S30" s="18" t="s">
        <v>8</v>
      </c>
      <c r="T30" s="18" t="s">
        <v>8</v>
      </c>
      <c r="U30" s="17" t="s">
        <v>8</v>
      </c>
      <c r="V30" s="18" t="s">
        <v>8</v>
      </c>
      <c r="W30" s="17" t="s">
        <v>8</v>
      </c>
    </row>
    <row r="31" spans="1:23" s="20" customFormat="1" ht="15.75" customHeight="1">
      <c r="A31" s="17" t="s">
        <v>8</v>
      </c>
      <c r="B31" s="17">
        <v>21</v>
      </c>
      <c r="C31" s="17" t="s">
        <v>277</v>
      </c>
      <c r="D31" s="17" t="s">
        <v>8</v>
      </c>
      <c r="E31" s="36" t="s">
        <v>428</v>
      </c>
      <c r="F31" s="36" t="s">
        <v>429</v>
      </c>
      <c r="G31" s="37" t="s">
        <v>430</v>
      </c>
      <c r="H31" s="37" t="s">
        <v>33</v>
      </c>
      <c r="I31" s="37" t="s">
        <v>431</v>
      </c>
      <c r="J31" s="37" t="s">
        <v>432</v>
      </c>
      <c r="K31" s="37" t="s">
        <v>346</v>
      </c>
      <c r="L31" s="37" t="s">
        <v>433</v>
      </c>
      <c r="M31" s="37" t="s">
        <v>201</v>
      </c>
      <c r="N31" s="37" t="s">
        <v>434</v>
      </c>
      <c r="O31" s="37" t="s">
        <v>30</v>
      </c>
      <c r="P31" s="37" t="s">
        <v>8</v>
      </c>
      <c r="Q31" s="37" t="s">
        <v>8</v>
      </c>
      <c r="R31" s="18" t="s">
        <v>8</v>
      </c>
      <c r="S31" s="18" t="s">
        <v>8</v>
      </c>
      <c r="T31" s="18" t="s">
        <v>8</v>
      </c>
      <c r="U31" s="17" t="s">
        <v>8</v>
      </c>
      <c r="V31" s="18" t="s">
        <v>8</v>
      </c>
      <c r="W31" s="17" t="s">
        <v>8</v>
      </c>
    </row>
    <row r="32" spans="1:23" s="20" customFormat="1" ht="15.75" customHeight="1">
      <c r="A32" s="17" t="s">
        <v>8</v>
      </c>
      <c r="B32" s="17">
        <v>28</v>
      </c>
      <c r="C32" s="17" t="s">
        <v>250</v>
      </c>
      <c r="D32" s="17" t="s">
        <v>8</v>
      </c>
      <c r="E32" s="36" t="s">
        <v>435</v>
      </c>
      <c r="F32" s="36" t="s">
        <v>436</v>
      </c>
      <c r="G32" s="37" t="s">
        <v>437</v>
      </c>
      <c r="H32" s="37" t="s">
        <v>438</v>
      </c>
      <c r="I32" s="37" t="s">
        <v>439</v>
      </c>
      <c r="J32" s="37" t="s">
        <v>440</v>
      </c>
      <c r="K32" s="37" t="s">
        <v>53</v>
      </c>
      <c r="L32" s="37" t="s">
        <v>441</v>
      </c>
      <c r="M32" s="37" t="s">
        <v>44</v>
      </c>
      <c r="N32" s="37" t="s">
        <v>442</v>
      </c>
      <c r="O32" s="37" t="s">
        <v>443</v>
      </c>
      <c r="P32" s="37" t="s">
        <v>8</v>
      </c>
      <c r="Q32" s="37" t="s">
        <v>8</v>
      </c>
      <c r="R32" s="18" t="s">
        <v>413</v>
      </c>
      <c r="S32" s="18" t="s">
        <v>8</v>
      </c>
      <c r="T32" s="18" t="s">
        <v>8</v>
      </c>
      <c r="U32" s="17" t="s">
        <v>8</v>
      </c>
      <c r="V32" s="18" t="s">
        <v>8</v>
      </c>
      <c r="W32" s="17" t="s">
        <v>8</v>
      </c>
    </row>
    <row r="33" spans="1:23" s="20" customFormat="1" ht="15.75" customHeight="1">
      <c r="A33" s="17" t="s">
        <v>8</v>
      </c>
      <c r="B33" s="17">
        <v>19</v>
      </c>
      <c r="C33" s="17" t="s">
        <v>250</v>
      </c>
      <c r="D33" s="17" t="s">
        <v>8</v>
      </c>
      <c r="E33" s="36" t="s">
        <v>444</v>
      </c>
      <c r="F33" s="36" t="s">
        <v>445</v>
      </c>
      <c r="G33" s="37" t="s">
        <v>446</v>
      </c>
      <c r="H33" s="37" t="s">
        <v>447</v>
      </c>
      <c r="I33" s="37" t="s">
        <v>448</v>
      </c>
      <c r="J33" s="37" t="s">
        <v>449</v>
      </c>
      <c r="K33" s="37" t="s">
        <v>152</v>
      </c>
      <c r="L33" s="37" t="s">
        <v>450</v>
      </c>
      <c r="M33" s="37" t="s">
        <v>19</v>
      </c>
      <c r="N33" s="37" t="s">
        <v>8</v>
      </c>
      <c r="O33" s="37" t="s">
        <v>8</v>
      </c>
      <c r="P33" s="37" t="s">
        <v>8</v>
      </c>
      <c r="Q33" s="37" t="s">
        <v>8</v>
      </c>
      <c r="R33" s="18" t="s">
        <v>8</v>
      </c>
      <c r="S33" s="18" t="s">
        <v>8</v>
      </c>
      <c r="T33" s="18" t="s">
        <v>8</v>
      </c>
      <c r="U33" s="17" t="s">
        <v>8</v>
      </c>
      <c r="V33" s="18" t="s">
        <v>8</v>
      </c>
      <c r="W33" s="17" t="s">
        <v>8</v>
      </c>
    </row>
    <row r="34" spans="1:23" s="20" customFormat="1" ht="15.75" customHeight="1">
      <c r="A34" s="17" t="s">
        <v>8</v>
      </c>
      <c r="B34" s="17">
        <v>32</v>
      </c>
      <c r="C34" s="17" t="s">
        <v>250</v>
      </c>
      <c r="D34" s="17" t="s">
        <v>8</v>
      </c>
      <c r="E34" s="36" t="s">
        <v>451</v>
      </c>
      <c r="F34" s="36" t="s">
        <v>452</v>
      </c>
      <c r="G34" s="37" t="s">
        <v>453</v>
      </c>
      <c r="H34" s="37" t="s">
        <v>40</v>
      </c>
      <c r="I34" s="37" t="s">
        <v>56</v>
      </c>
      <c r="J34" s="37" t="s">
        <v>454</v>
      </c>
      <c r="K34" s="37" t="s">
        <v>8</v>
      </c>
      <c r="L34" s="37" t="s">
        <v>8</v>
      </c>
      <c r="M34" s="37" t="s">
        <v>8</v>
      </c>
      <c r="N34" s="37" t="s">
        <v>8</v>
      </c>
      <c r="O34" s="37" t="s">
        <v>8</v>
      </c>
      <c r="P34" s="37" t="s">
        <v>8</v>
      </c>
      <c r="Q34" s="37" t="s">
        <v>8</v>
      </c>
      <c r="R34" s="18" t="s">
        <v>8</v>
      </c>
      <c r="S34" s="18" t="s">
        <v>8</v>
      </c>
      <c r="T34" s="18" t="s">
        <v>8</v>
      </c>
      <c r="U34" s="17" t="s">
        <v>8</v>
      </c>
      <c r="V34" s="18" t="s">
        <v>8</v>
      </c>
      <c r="W34" s="17" t="s">
        <v>8</v>
      </c>
    </row>
    <row r="35" spans="1:23" s="20" customFormat="1" ht="15.75" customHeight="1">
      <c r="A35" s="17" t="s">
        <v>8</v>
      </c>
      <c r="B35" s="17">
        <v>23</v>
      </c>
      <c r="C35" s="17" t="s">
        <v>277</v>
      </c>
      <c r="D35" s="17" t="s">
        <v>8</v>
      </c>
      <c r="E35" s="36" t="s">
        <v>455</v>
      </c>
      <c r="F35" s="36" t="s">
        <v>456</v>
      </c>
      <c r="G35" s="37" t="s">
        <v>457</v>
      </c>
      <c r="H35" s="37" t="s">
        <v>39</v>
      </c>
      <c r="I35" s="37" t="s">
        <v>37</v>
      </c>
      <c r="J35" s="37" t="s">
        <v>8</v>
      </c>
      <c r="K35" s="37" t="s">
        <v>8</v>
      </c>
      <c r="L35" s="37" t="s">
        <v>8</v>
      </c>
      <c r="M35" s="37" t="s">
        <v>8</v>
      </c>
      <c r="N35" s="37" t="s">
        <v>8</v>
      </c>
      <c r="O35" s="37" t="s">
        <v>8</v>
      </c>
      <c r="P35" s="37" t="s">
        <v>8</v>
      </c>
      <c r="Q35" s="37" t="s">
        <v>8</v>
      </c>
      <c r="R35" s="18" t="s">
        <v>8</v>
      </c>
      <c r="S35" s="18" t="s">
        <v>8</v>
      </c>
      <c r="T35" s="18" t="s">
        <v>8</v>
      </c>
      <c r="U35" s="17" t="s">
        <v>8</v>
      </c>
      <c r="V35" s="18" t="s">
        <v>8</v>
      </c>
      <c r="W35" s="17" t="s">
        <v>8</v>
      </c>
    </row>
    <row r="36" spans="1:23" s="20" customFormat="1" ht="15.75" customHeight="1">
      <c r="A36" s="17" t="s">
        <v>8</v>
      </c>
      <c r="B36" s="17">
        <v>14</v>
      </c>
      <c r="C36" s="17" t="s">
        <v>96</v>
      </c>
      <c r="D36" s="17" t="s">
        <v>8</v>
      </c>
      <c r="E36" s="36" t="s">
        <v>458</v>
      </c>
      <c r="F36" s="36" t="s">
        <v>459</v>
      </c>
      <c r="G36" s="37" t="s">
        <v>460</v>
      </c>
      <c r="H36" s="37" t="s">
        <v>461</v>
      </c>
      <c r="I36" s="37" t="s">
        <v>8</v>
      </c>
      <c r="J36" s="37" t="s">
        <v>8</v>
      </c>
      <c r="K36" s="37" t="s">
        <v>8</v>
      </c>
      <c r="L36" s="37" t="s">
        <v>8</v>
      </c>
      <c r="M36" s="37" t="s">
        <v>8</v>
      </c>
      <c r="N36" s="37" t="s">
        <v>8</v>
      </c>
      <c r="O36" s="37" t="s">
        <v>8</v>
      </c>
      <c r="P36" s="37" t="s">
        <v>8</v>
      </c>
      <c r="Q36" s="37" t="s">
        <v>8</v>
      </c>
      <c r="R36" s="18" t="s">
        <v>8</v>
      </c>
      <c r="S36" s="18" t="s">
        <v>8</v>
      </c>
      <c r="T36" s="18" t="s">
        <v>8</v>
      </c>
      <c r="U36" s="17" t="s">
        <v>8</v>
      </c>
      <c r="V36" s="18" t="s">
        <v>8</v>
      </c>
      <c r="W36" s="17" t="s">
        <v>8</v>
      </c>
    </row>
    <row r="37" spans="1:23" s="20" customFormat="1" ht="15.75" customHeight="1">
      <c r="A37" s="17" t="s">
        <v>8</v>
      </c>
      <c r="B37" s="17">
        <v>5</v>
      </c>
      <c r="C37" s="17" t="s">
        <v>96</v>
      </c>
      <c r="D37" s="17" t="s">
        <v>8</v>
      </c>
      <c r="E37" s="36" t="s">
        <v>462</v>
      </c>
      <c r="F37" s="36" t="s">
        <v>463</v>
      </c>
      <c r="G37" s="37" t="s">
        <v>139</v>
      </c>
      <c r="H37" s="37" t="s">
        <v>8</v>
      </c>
      <c r="I37" s="37" t="s">
        <v>8</v>
      </c>
      <c r="J37" s="37" t="s">
        <v>8</v>
      </c>
      <c r="K37" s="37" t="s">
        <v>8</v>
      </c>
      <c r="L37" s="37" t="s">
        <v>8</v>
      </c>
      <c r="M37" s="37" t="s">
        <v>8</v>
      </c>
      <c r="N37" s="37" t="s">
        <v>8</v>
      </c>
      <c r="O37" s="37" t="s">
        <v>8</v>
      </c>
      <c r="P37" s="37" t="s">
        <v>8</v>
      </c>
      <c r="Q37" s="37" t="s">
        <v>8</v>
      </c>
      <c r="R37" s="18" t="s">
        <v>8</v>
      </c>
      <c r="S37" s="18" t="s">
        <v>8</v>
      </c>
      <c r="T37" s="18" t="s">
        <v>8</v>
      </c>
      <c r="U37" s="17" t="s">
        <v>8</v>
      </c>
      <c r="V37" s="18" t="s">
        <v>8</v>
      </c>
      <c r="W37" s="17" t="s">
        <v>8</v>
      </c>
    </row>
    <row r="38" spans="1:23" s="42" customFormat="1" ht="15.75" customHeight="1">
      <c r="A38" s="38" t="s">
        <v>464</v>
      </c>
      <c r="B38" s="39"/>
      <c r="C38" s="39"/>
      <c r="D38" s="39"/>
      <c r="E38" s="40"/>
      <c r="F38" s="40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39"/>
      <c r="V38" s="41"/>
      <c r="W38" s="39"/>
    </row>
    <row r="39" spans="1:23" s="20" customFormat="1" ht="15.75" customHeight="1">
      <c r="A39" s="17"/>
      <c r="B39" s="17">
        <v>36</v>
      </c>
      <c r="C39" s="17" t="s">
        <v>465</v>
      </c>
      <c r="D39" s="17">
        <v>1</v>
      </c>
      <c r="E39" s="36" t="s">
        <v>466</v>
      </c>
      <c r="F39" s="36" t="s">
        <v>467</v>
      </c>
      <c r="G39" s="18" t="s">
        <v>51</v>
      </c>
      <c r="H39" s="18" t="s">
        <v>468</v>
      </c>
      <c r="I39" s="18" t="s">
        <v>47</v>
      </c>
      <c r="J39" s="18" t="s">
        <v>469</v>
      </c>
      <c r="K39" s="18" t="s">
        <v>470</v>
      </c>
      <c r="L39" s="18" t="s">
        <v>471</v>
      </c>
      <c r="M39" s="18" t="s">
        <v>472</v>
      </c>
      <c r="N39" s="18" t="s">
        <v>473</v>
      </c>
      <c r="O39" s="18" t="s">
        <v>20</v>
      </c>
      <c r="P39" s="18" t="s">
        <v>474</v>
      </c>
      <c r="Q39" s="18" t="s">
        <v>475</v>
      </c>
      <c r="R39" s="18" t="s">
        <v>8</v>
      </c>
      <c r="S39" s="18" t="s">
        <v>476</v>
      </c>
      <c r="T39" s="18" t="s">
        <v>64</v>
      </c>
      <c r="U39" s="17"/>
      <c r="V39" s="18" t="s">
        <v>64</v>
      </c>
      <c r="W39" s="17">
        <v>1</v>
      </c>
    </row>
    <row r="40" spans="1:23" s="20" customFormat="1" ht="15.75" customHeight="1">
      <c r="A40" s="17"/>
      <c r="B40" s="17">
        <v>34</v>
      </c>
      <c r="C40" s="17" t="s">
        <v>465</v>
      </c>
      <c r="D40" s="17">
        <v>2</v>
      </c>
      <c r="E40" s="36" t="s">
        <v>477</v>
      </c>
      <c r="F40" s="36" t="s">
        <v>478</v>
      </c>
      <c r="G40" s="18" t="s">
        <v>479</v>
      </c>
      <c r="H40" s="18" t="s">
        <v>31</v>
      </c>
      <c r="I40" s="18" t="s">
        <v>480</v>
      </c>
      <c r="J40" s="18" t="s">
        <v>481</v>
      </c>
      <c r="K40" s="18" t="s">
        <v>482</v>
      </c>
      <c r="L40" s="18" t="s">
        <v>483</v>
      </c>
      <c r="M40" s="18" t="s">
        <v>484</v>
      </c>
      <c r="N40" s="18" t="s">
        <v>485</v>
      </c>
      <c r="O40" s="18" t="s">
        <v>486</v>
      </c>
      <c r="P40" s="18" t="s">
        <v>487</v>
      </c>
      <c r="Q40" s="18" t="s">
        <v>472</v>
      </c>
      <c r="R40" s="18" t="s">
        <v>8</v>
      </c>
      <c r="S40" s="18" t="s">
        <v>488</v>
      </c>
      <c r="T40" s="18" t="s">
        <v>489</v>
      </c>
      <c r="U40" s="17"/>
      <c r="V40" s="18" t="s">
        <v>489</v>
      </c>
      <c r="W40" s="17">
        <v>2</v>
      </c>
    </row>
    <row r="41" spans="1:23" s="20" customFormat="1" ht="15.75" customHeight="1">
      <c r="A41" s="17"/>
      <c r="B41" s="17">
        <v>35</v>
      </c>
      <c r="C41" s="17" t="s">
        <v>465</v>
      </c>
      <c r="D41" s="17">
        <v>3</v>
      </c>
      <c r="E41" s="36" t="s">
        <v>490</v>
      </c>
      <c r="F41" s="36" t="s">
        <v>491</v>
      </c>
      <c r="G41" s="18" t="s">
        <v>492</v>
      </c>
      <c r="H41" s="18" t="s">
        <v>493</v>
      </c>
      <c r="I41" s="18" t="s">
        <v>494</v>
      </c>
      <c r="J41" s="18" t="s">
        <v>495</v>
      </c>
      <c r="K41" s="18" t="s">
        <v>397</v>
      </c>
      <c r="L41" s="18" t="s">
        <v>496</v>
      </c>
      <c r="M41" s="18" t="s">
        <v>231</v>
      </c>
      <c r="N41" s="18" t="s">
        <v>497</v>
      </c>
      <c r="O41" s="18" t="s">
        <v>498</v>
      </c>
      <c r="P41" s="18" t="s">
        <v>499</v>
      </c>
      <c r="Q41" s="18" t="s">
        <v>500</v>
      </c>
      <c r="R41" s="18" t="s">
        <v>8</v>
      </c>
      <c r="S41" s="18" t="s">
        <v>501</v>
      </c>
      <c r="T41" s="18" t="s">
        <v>502</v>
      </c>
      <c r="U41" s="17"/>
      <c r="V41" s="18" t="s">
        <v>502</v>
      </c>
      <c r="W41" s="17">
        <v>3</v>
      </c>
    </row>
    <row r="42" spans="1:23" ht="13.5">
      <c r="A42" s="28"/>
      <c r="B42" s="28"/>
      <c r="C42" s="28"/>
      <c r="D42" s="28"/>
      <c r="F42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8"/>
      <c r="V42" s="29"/>
      <c r="W42" s="28"/>
    </row>
  </sheetData>
  <sheetProtection password="CA5B" sheet="1" objects="1" scenarios="1" formatCells="0" formatColumns="0" formatRows="0" insertColumns="0" insertRows="0" deleteColumns="0" deleteRows="0" sort="0"/>
  <mergeCells count="10">
    <mergeCell ref="T2:U2"/>
    <mergeCell ref="V2:W2"/>
    <mergeCell ref="G2:N2"/>
    <mergeCell ref="O2:Q2"/>
    <mergeCell ref="R2:R3"/>
    <mergeCell ref="S2:S3"/>
    <mergeCell ref="B2:B3"/>
    <mergeCell ref="C2:C3"/>
    <mergeCell ref="E2:E3"/>
    <mergeCell ref="F2:F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ftahira</cp:lastModifiedBy>
  <cp:lastPrinted>2006-07-24T04:58:04Z</cp:lastPrinted>
  <dcterms:created xsi:type="dcterms:W3CDTF">2003-04-10T03:04:44Z</dcterms:created>
  <dcterms:modified xsi:type="dcterms:W3CDTF">2006-07-24T13:30:22Z</dcterms:modified>
  <cp:category/>
  <cp:version/>
  <cp:contentType/>
  <cp:contentStatus/>
</cp:coreProperties>
</file>