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7995" activeTab="0"/>
  </bookViews>
  <sheets>
    <sheet name="kiroro" sheetId="1" r:id="rId1"/>
    <sheet name="Sheet2" sheetId="2" r:id="rId2"/>
    <sheet name="Sheet3" sheetId="3" r:id="rId3"/>
  </sheets>
  <definedNames>
    <definedName name="_xlnm.Print_Area" localSheetId="0">'kiroro'!$A$1:$AD$31</definedName>
  </definedNames>
  <calcPr fullCalcOnLoad="1"/>
</workbook>
</file>

<file path=xl/sharedStrings.xml><?xml version="1.0" encoding="utf-8"?>
<sst xmlns="http://schemas.openxmlformats.org/spreadsheetml/2006/main" count="208" uniqueCount="117">
  <si>
    <t>SS3</t>
  </si>
  <si>
    <t>SS4</t>
  </si>
  <si>
    <t>SS5</t>
  </si>
  <si>
    <t>SS6</t>
  </si>
  <si>
    <t>Car No.</t>
  </si>
  <si>
    <t>Driver</t>
  </si>
  <si>
    <t>Co-driver</t>
  </si>
  <si>
    <t>Vehicle</t>
  </si>
  <si>
    <t>Class</t>
  </si>
  <si>
    <t>Leg 1</t>
  </si>
  <si>
    <t>Leg 1Total</t>
  </si>
  <si>
    <t>Leg 2Total</t>
  </si>
  <si>
    <t>RallyTotal</t>
  </si>
  <si>
    <t>Ｄｉｆｆｅｒｅｎｃｅ from leader</t>
  </si>
  <si>
    <t>SS1</t>
  </si>
  <si>
    <t>SS2</t>
  </si>
  <si>
    <t>SS10</t>
  </si>
  <si>
    <t>SS11</t>
  </si>
  <si>
    <t>SS12</t>
  </si>
  <si>
    <t>Leg2</t>
  </si>
  <si>
    <t>JN4</t>
  </si>
  <si>
    <t>JN2</t>
  </si>
  <si>
    <t/>
  </si>
  <si>
    <t>SS7</t>
  </si>
  <si>
    <t>SS8</t>
  </si>
  <si>
    <t>SS9</t>
  </si>
  <si>
    <t>SS Time</t>
  </si>
  <si>
    <t>Penalty</t>
  </si>
  <si>
    <t>Total</t>
  </si>
  <si>
    <t>SS13</t>
  </si>
  <si>
    <t>SS Time</t>
  </si>
  <si>
    <t>Final Classification　KIRORO Traverse Kamuimindara2006 Rally in Akaigawa (round8）</t>
  </si>
  <si>
    <t>Class
Position</t>
  </si>
  <si>
    <t>Overall
Position</t>
  </si>
  <si>
    <t>炭山　裕矢</t>
  </si>
  <si>
    <t>沼尾　敬廉</t>
  </si>
  <si>
    <t>クスコスバルADVANインプレッサ</t>
  </si>
  <si>
    <t>勝田　範彦</t>
  </si>
  <si>
    <t>北田　稔</t>
  </si>
  <si>
    <t>ラック名スバルSTi IPF DL インプレッサ</t>
  </si>
  <si>
    <t>JN4</t>
  </si>
  <si>
    <t>北村　和浩</t>
  </si>
  <si>
    <t>晝田　満彦</t>
  </si>
  <si>
    <t>th in k3・DL インプレッサ</t>
  </si>
  <si>
    <t>石田　正史</t>
  </si>
  <si>
    <t>宮城　孝仁</t>
  </si>
  <si>
    <t>ＤＬテイン　マルシェ　ランサー</t>
  </si>
  <si>
    <t>星野　博</t>
  </si>
  <si>
    <t>佐藤　茂樹</t>
  </si>
  <si>
    <t>クスコ・ポテンザ・CMSC・OZ・ランサー</t>
  </si>
  <si>
    <t>大庭　誠介</t>
  </si>
  <si>
    <t>高橋　巧</t>
  </si>
  <si>
    <t>REPSOL-ADVAN　ランサー</t>
  </si>
  <si>
    <t>岩下　英一</t>
  </si>
  <si>
    <t>高橋　昭彦</t>
  </si>
  <si>
    <t>イワシタ　ランサー</t>
  </si>
  <si>
    <t>平塚　忠博</t>
  </si>
  <si>
    <t>鈴木　裕</t>
  </si>
  <si>
    <t>ダイハツブーン×４</t>
  </si>
  <si>
    <t>JN2</t>
  </si>
  <si>
    <t>杉村　哲郎</t>
  </si>
  <si>
    <t>松井　和子</t>
  </si>
  <si>
    <t>ADVANelwMランサー</t>
  </si>
  <si>
    <t>小野寺　清之</t>
  </si>
  <si>
    <t>黒田　正彦</t>
  </si>
  <si>
    <t>村田　康介</t>
  </si>
  <si>
    <t>地神　潤</t>
  </si>
  <si>
    <t>BOOBOW・DL・ブーン×４</t>
  </si>
  <si>
    <t>相馬　茂</t>
  </si>
  <si>
    <t>山本　朗</t>
  </si>
  <si>
    <t>BSオメガSTIインプレッサ</t>
  </si>
  <si>
    <t>奥山　伸明</t>
  </si>
  <si>
    <t>原　聡子</t>
  </si>
  <si>
    <t>Ｐガレダイハツブーン×４</t>
  </si>
  <si>
    <t>村瀬　太</t>
  </si>
  <si>
    <t>小田原　道宣</t>
  </si>
  <si>
    <t>RSTアジップDLエナペタルEK9</t>
  </si>
  <si>
    <t>平山　理沙</t>
  </si>
  <si>
    <t>山岸　典将</t>
  </si>
  <si>
    <t>DLブリッグSmaSHシビック</t>
  </si>
  <si>
    <t>石田　雅之</t>
  </si>
  <si>
    <t>清田　恵次</t>
  </si>
  <si>
    <t>C-ONE　POTENZA　LANCER</t>
  </si>
  <si>
    <t>JN4</t>
  </si>
  <si>
    <t>Retired</t>
  </si>
  <si>
    <t>堀田　信</t>
  </si>
  <si>
    <t>浦野　明美</t>
  </si>
  <si>
    <t>DL　BRIG　オサムランサー</t>
  </si>
  <si>
    <t>Retired</t>
  </si>
  <si>
    <t>原口　真</t>
  </si>
  <si>
    <t>山北　研二</t>
  </si>
  <si>
    <t>スピードマスターインプレッサ</t>
  </si>
  <si>
    <t>高田　修</t>
  </si>
  <si>
    <t>田中　直哉</t>
  </si>
  <si>
    <t>ADVAN　Vランサー　EV07</t>
  </si>
  <si>
    <t>桑田　幸典</t>
  </si>
  <si>
    <t>湊谷　孝司</t>
  </si>
  <si>
    <t>AIM IDI ランサー</t>
  </si>
  <si>
    <t>坂上　哲司</t>
  </si>
  <si>
    <t>原　信義</t>
  </si>
  <si>
    <t>CMSCカマタスポーツランサー</t>
  </si>
  <si>
    <t>秋葉　貴之</t>
  </si>
  <si>
    <t>伊勢谷　巧</t>
  </si>
  <si>
    <t>CMSC千代田カマタスポーツ</t>
  </si>
  <si>
    <t>田中　伸幸</t>
  </si>
  <si>
    <t>遠山　裕美子</t>
  </si>
  <si>
    <t>クスコBS CMSC CJ4A</t>
  </si>
  <si>
    <t>三苫　和義</t>
  </si>
  <si>
    <t>永山　聡一郎</t>
  </si>
  <si>
    <t>０side１ダンロップミラージュ</t>
  </si>
  <si>
    <t>野中　友和</t>
  </si>
  <si>
    <t>夏掘　貴仁</t>
  </si>
  <si>
    <t>A/m/S　インプレッサ友心号</t>
  </si>
  <si>
    <t>OP</t>
  </si>
  <si>
    <t>鎌田　伸江</t>
  </si>
  <si>
    <t>盛合　とうこ</t>
  </si>
  <si>
    <t>ＣＭＳＣカマタスポーツランサー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</si>
</sst>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:ss.0\ "/>
    <numFmt numFmtId="177" formatCode="m:ss.0"/>
    <numFmt numFmtId="178" formatCode="m:ss"/>
    <numFmt numFmtId="179" formatCode="[&gt;=0.0416666666666666]h&quot;h&quot;mm&quot;m&quot;ss.0&quot;s&quot;;mm&quot;m&quot;ss.0&quot;s&quot;"/>
    <numFmt numFmtId="180" formatCode="hh:mm:ss"/>
    <numFmt numFmtId="181" formatCode="m:ss.0\ "/>
    <numFmt numFmtId="182" formatCode=";;;"/>
    <numFmt numFmtId="183" formatCode="m:ss\ "/>
    <numFmt numFmtId="184" formatCode="00.0"/>
    <numFmt numFmtId="185" formatCode="h:mm:ss.0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i/>
      <sz val="12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rgb="FFFA7D00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7" applyNumberFormat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7" applyNumberFormat="0" applyAlignment="0" applyProtection="0"/>
    <xf numFmtId="0" fontId="35" fillId="32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33" borderId="10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0" xfId="0" applyNumberFormat="1" applyFont="1" applyFill="1" applyBorder="1" applyAlignment="1">
      <alignment vertical="center"/>
    </xf>
    <xf numFmtId="47" fontId="2" fillId="0" borderId="1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/>
    </xf>
    <xf numFmtId="0" fontId="3" fillId="0" borderId="9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0" fontId="2" fillId="0" borderId="13" xfId="0" applyNumberFormat="1" applyFont="1" applyFill="1" applyBorder="1" applyAlignment="1">
      <alignment vertical="center"/>
    </xf>
    <xf numFmtId="0" fontId="2" fillId="0" borderId="12" xfId="0" applyNumberFormat="1" applyFont="1" applyFill="1" applyBorder="1" applyAlignment="1">
      <alignment vertical="center"/>
    </xf>
    <xf numFmtId="185" fontId="2" fillId="0" borderId="12" xfId="0" applyNumberFormat="1" applyFont="1" applyFill="1" applyBorder="1" applyAlignment="1">
      <alignment horizontal="center" vertical="center"/>
    </xf>
    <xf numFmtId="177" fontId="2" fillId="0" borderId="12" xfId="0" applyNumberFormat="1" applyFont="1" applyBorder="1" applyAlignment="1">
      <alignment horizontal="center" vertical="center"/>
    </xf>
    <xf numFmtId="183" fontId="2" fillId="0" borderId="12" xfId="0" applyNumberFormat="1" applyFont="1" applyFill="1" applyBorder="1" applyAlignment="1">
      <alignment horizontal="center" vertical="center"/>
    </xf>
    <xf numFmtId="177" fontId="2" fillId="0" borderId="12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vertical="center"/>
    </xf>
    <xf numFmtId="0" fontId="2" fillId="0" borderId="12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vertical="center" wrapText="1" shrinkToFit="1"/>
    </xf>
    <xf numFmtId="0" fontId="2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 wrapText="1"/>
    </xf>
    <xf numFmtId="0" fontId="2" fillId="33" borderId="12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3" borderId="12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vertical="center" wrapText="1"/>
    </xf>
    <xf numFmtId="0" fontId="2" fillId="34" borderId="12" xfId="0" applyFont="1" applyFill="1" applyBorder="1" applyAlignment="1">
      <alignment vertical="center"/>
    </xf>
    <xf numFmtId="177" fontId="2" fillId="34" borderId="12" xfId="0" applyNumberFormat="1" applyFont="1" applyFill="1" applyBorder="1" applyAlignment="1">
      <alignment horizontal="center" vertical="center"/>
    </xf>
    <xf numFmtId="185" fontId="2" fillId="34" borderId="12" xfId="0" applyNumberFormat="1" applyFont="1" applyFill="1" applyBorder="1" applyAlignment="1">
      <alignment horizontal="center" vertical="center"/>
    </xf>
    <xf numFmtId="183" fontId="2" fillId="34" borderId="12" xfId="0" applyNumberFormat="1" applyFont="1" applyFill="1" applyBorder="1" applyAlignment="1">
      <alignment horizontal="center" vertical="center"/>
    </xf>
    <xf numFmtId="47" fontId="2" fillId="34" borderId="12" xfId="0" applyNumberFormat="1" applyFont="1" applyFill="1" applyBorder="1" applyAlignment="1">
      <alignment horizontal="center" vertical="center"/>
    </xf>
    <xf numFmtId="0" fontId="2" fillId="34" borderId="13" xfId="0" applyNumberFormat="1" applyFont="1" applyFill="1" applyBorder="1" applyAlignment="1">
      <alignment vertical="center"/>
    </xf>
    <xf numFmtId="0" fontId="2" fillId="34" borderId="12" xfId="0" applyNumberFormat="1" applyFont="1" applyFill="1" applyBorder="1" applyAlignment="1">
      <alignment vertical="center"/>
    </xf>
    <xf numFmtId="0" fontId="2" fillId="34" borderId="12" xfId="0" applyFont="1" applyFill="1" applyBorder="1" applyAlignment="1">
      <alignment vertical="center" wrapText="1" shrinkToFit="1"/>
    </xf>
    <xf numFmtId="0" fontId="2" fillId="34" borderId="12" xfId="0" applyFont="1" applyFill="1" applyBorder="1" applyAlignment="1">
      <alignment horizontal="center"/>
    </xf>
    <xf numFmtId="178" fontId="2" fillId="34" borderId="12" xfId="0" applyNumberFormat="1" applyFont="1" applyFill="1" applyBorder="1" applyAlignment="1">
      <alignment horizontal="center" vertical="center"/>
    </xf>
    <xf numFmtId="0" fontId="2" fillId="34" borderId="13" xfId="0" applyNumberFormat="1" applyFont="1" applyFill="1" applyBorder="1" applyAlignment="1">
      <alignment vertical="center"/>
    </xf>
    <xf numFmtId="0" fontId="2" fillId="34" borderId="12" xfId="0" applyNumberFormat="1" applyFont="1" applyFill="1" applyBorder="1" applyAlignment="1">
      <alignment vertical="center"/>
    </xf>
  </cellXfs>
  <cellStyles count="4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警告文" xfId="46"/>
    <cellStyle name="Comma [0]" xfId="47"/>
    <cellStyle name="Comma" xfId="48"/>
    <cellStyle name="見出し 1" xfId="49"/>
    <cellStyle name="見出し 2" xfId="50"/>
    <cellStyle name="見出し 3" xfId="51"/>
    <cellStyle name="見出し 4" xfId="52"/>
    <cellStyle name="集計" xfId="53"/>
    <cellStyle name="出力" xfId="54"/>
    <cellStyle name="説明文" xfId="55"/>
    <cellStyle name="Currency [0]" xfId="56"/>
    <cellStyle name="Currency" xfId="57"/>
    <cellStyle name="入力" xfId="58"/>
    <cellStyle name="良い" xfId="59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6"/>
  <sheetViews>
    <sheetView tabSelected="1" view="pageBreakPreview" zoomScale="75" zoomScaleNormal="75" zoomScaleSheetLayoutView="75" zoomScalePageLayoutView="0" workbookViewId="0" topLeftCell="A1">
      <pane xSplit="7" ySplit="4" topLeftCell="H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A5" sqref="A5"/>
    </sheetView>
  </sheetViews>
  <sheetFormatPr defaultColWidth="9.00390625" defaultRowHeight="13.5"/>
  <cols>
    <col min="1" max="2" width="9.25390625" style="11" customWidth="1"/>
    <col min="3" max="3" width="5.00390625" style="11" customWidth="1"/>
    <col min="4" max="4" width="15.625" style="12" customWidth="1"/>
    <col min="5" max="5" width="15.625" style="11" customWidth="1"/>
    <col min="6" max="6" width="40.125" style="12" bestFit="1" customWidth="1"/>
    <col min="7" max="7" width="6.00390625" style="11" bestFit="1" customWidth="1"/>
    <col min="8" max="29" width="10.125" style="11" customWidth="1"/>
    <col min="30" max="30" width="12.625" style="11" customWidth="1"/>
    <col min="31" max="16384" width="9.00390625" style="12" customWidth="1"/>
  </cols>
  <sheetData>
    <row r="1" spans="1:30" s="4" customFormat="1" ht="24" customHeight="1">
      <c r="A1" s="15" t="s">
        <v>31</v>
      </c>
      <c r="B1" s="15"/>
      <c r="C1" s="1"/>
      <c r="D1" s="1"/>
      <c r="E1" s="2"/>
      <c r="F1" s="3"/>
      <c r="G1" s="3"/>
      <c r="H1" s="6"/>
      <c r="I1" s="6"/>
      <c r="J1" s="6"/>
      <c r="K1" s="6"/>
      <c r="L1" s="6"/>
      <c r="M1" s="6"/>
      <c r="N1" s="6"/>
      <c r="O1" s="6"/>
      <c r="P1" s="6"/>
      <c r="Q1" s="13"/>
      <c r="R1" s="13"/>
      <c r="S1" s="13"/>
      <c r="T1" s="6"/>
      <c r="U1" s="6"/>
      <c r="V1" s="6"/>
      <c r="W1" s="6"/>
      <c r="X1" s="13"/>
      <c r="Y1" s="13"/>
      <c r="Z1" s="13"/>
      <c r="AA1" s="13"/>
      <c r="AB1" s="13"/>
      <c r="AC1" s="13"/>
      <c r="AD1" s="14"/>
    </row>
    <row r="2" spans="1:30" s="4" customFormat="1" ht="14.25">
      <c r="A2" s="31" t="s">
        <v>33</v>
      </c>
      <c r="B2" s="47" t="s">
        <v>32</v>
      </c>
      <c r="C2" s="31" t="s">
        <v>4</v>
      </c>
      <c r="D2" s="34" t="s">
        <v>5</v>
      </c>
      <c r="E2" s="34" t="s">
        <v>6</v>
      </c>
      <c r="F2" s="34" t="s">
        <v>7</v>
      </c>
      <c r="G2" s="39" t="s">
        <v>8</v>
      </c>
      <c r="H2" s="41" t="s">
        <v>9</v>
      </c>
      <c r="I2" s="42"/>
      <c r="J2" s="42"/>
      <c r="K2" s="42"/>
      <c r="L2" s="42"/>
      <c r="M2" s="42"/>
      <c r="N2" s="42"/>
      <c r="O2" s="42"/>
      <c r="P2" s="42"/>
      <c r="Q2" s="41" t="s">
        <v>10</v>
      </c>
      <c r="R2" s="42"/>
      <c r="S2" s="43"/>
      <c r="T2" s="42" t="s">
        <v>19</v>
      </c>
      <c r="U2" s="42"/>
      <c r="V2" s="42"/>
      <c r="W2" s="42"/>
      <c r="X2" s="41" t="s">
        <v>11</v>
      </c>
      <c r="Y2" s="42"/>
      <c r="Z2" s="43"/>
      <c r="AA2" s="41" t="s">
        <v>12</v>
      </c>
      <c r="AB2" s="42"/>
      <c r="AC2" s="43"/>
      <c r="AD2" s="37" t="s">
        <v>13</v>
      </c>
    </row>
    <row r="3" spans="1:30" s="4" customFormat="1" ht="14.25">
      <c r="A3" s="32"/>
      <c r="B3" s="48"/>
      <c r="C3" s="32"/>
      <c r="D3" s="35"/>
      <c r="E3" s="35"/>
      <c r="F3" s="35"/>
      <c r="G3" s="40"/>
      <c r="H3" s="44"/>
      <c r="I3" s="45"/>
      <c r="J3" s="45"/>
      <c r="K3" s="45"/>
      <c r="L3" s="45"/>
      <c r="M3" s="45"/>
      <c r="N3" s="45"/>
      <c r="O3" s="45"/>
      <c r="P3" s="45"/>
      <c r="Q3" s="44"/>
      <c r="R3" s="45"/>
      <c r="S3" s="46"/>
      <c r="T3" s="45"/>
      <c r="U3" s="45"/>
      <c r="V3" s="45"/>
      <c r="W3" s="45"/>
      <c r="X3" s="44"/>
      <c r="Y3" s="45"/>
      <c r="Z3" s="46"/>
      <c r="AA3" s="44"/>
      <c r="AB3" s="45"/>
      <c r="AC3" s="46"/>
      <c r="AD3" s="38"/>
    </row>
    <row r="4" spans="1:30" s="9" customFormat="1" ht="18.75" customHeight="1">
      <c r="A4" s="33"/>
      <c r="B4" s="48"/>
      <c r="C4" s="33"/>
      <c r="D4" s="36"/>
      <c r="E4" s="36"/>
      <c r="F4" s="36"/>
      <c r="G4" s="40"/>
      <c r="H4" s="7" t="s">
        <v>14</v>
      </c>
      <c r="I4" s="8" t="s">
        <v>15</v>
      </c>
      <c r="J4" s="7" t="s">
        <v>0</v>
      </c>
      <c r="K4" s="8" t="s">
        <v>1</v>
      </c>
      <c r="L4" s="7" t="s">
        <v>2</v>
      </c>
      <c r="M4" s="8" t="s">
        <v>3</v>
      </c>
      <c r="N4" s="8" t="s">
        <v>23</v>
      </c>
      <c r="O4" s="8" t="s">
        <v>24</v>
      </c>
      <c r="P4" s="7" t="s">
        <v>25</v>
      </c>
      <c r="Q4" s="5" t="s">
        <v>26</v>
      </c>
      <c r="R4" s="5" t="s">
        <v>27</v>
      </c>
      <c r="S4" s="8" t="s">
        <v>28</v>
      </c>
      <c r="T4" s="7" t="s">
        <v>16</v>
      </c>
      <c r="U4" s="7" t="s">
        <v>17</v>
      </c>
      <c r="V4" s="7" t="s">
        <v>18</v>
      </c>
      <c r="W4" s="7" t="s">
        <v>29</v>
      </c>
      <c r="X4" s="5" t="s">
        <v>30</v>
      </c>
      <c r="Y4" s="5" t="s">
        <v>27</v>
      </c>
      <c r="Z4" s="8" t="s">
        <v>28</v>
      </c>
      <c r="AA4" s="5" t="s">
        <v>30</v>
      </c>
      <c r="AB4" s="5" t="s">
        <v>27</v>
      </c>
      <c r="AC4" s="8" t="s">
        <v>28</v>
      </c>
      <c r="AD4" s="38"/>
    </row>
    <row r="5" spans="1:31" s="27" customFormat="1" ht="21.75" customHeight="1">
      <c r="A5" s="25">
        <v>1</v>
      </c>
      <c r="B5" s="25">
        <v>1</v>
      </c>
      <c r="C5" s="25">
        <v>6</v>
      </c>
      <c r="D5" s="24" t="s">
        <v>34</v>
      </c>
      <c r="E5" s="29" t="s">
        <v>35</v>
      </c>
      <c r="F5" s="24" t="s">
        <v>36</v>
      </c>
      <c r="G5" s="25" t="s">
        <v>20</v>
      </c>
      <c r="H5" s="21">
        <v>0.0037662037037037035</v>
      </c>
      <c r="I5" s="21">
        <v>0.0058622685185185175</v>
      </c>
      <c r="J5" s="21">
        <v>0.003645833333333333</v>
      </c>
      <c r="K5" s="21">
        <v>0.0008159722222222223</v>
      </c>
      <c r="L5" s="21">
        <v>0.0037361111111111106</v>
      </c>
      <c r="M5" s="21">
        <v>0.005687499999999999</v>
      </c>
      <c r="N5" s="21">
        <v>0.00347337962962963</v>
      </c>
      <c r="O5" s="21">
        <v>0.000806712962962963</v>
      </c>
      <c r="P5" s="21">
        <v>0.010665509259259258</v>
      </c>
      <c r="Q5" s="20">
        <f aca="true" t="shared" si="0" ref="Q5:Q19">SUM(H5:P5)</f>
        <v>0.03845949074074074</v>
      </c>
      <c r="R5" s="22"/>
      <c r="S5" s="20">
        <f aca="true" t="shared" si="1" ref="S5:S19">SUM(Q5,R5)</f>
        <v>0.03845949074074074</v>
      </c>
      <c r="T5" s="21">
        <v>0.0008055555555555555</v>
      </c>
      <c r="U5" s="21">
        <v>0.00328125</v>
      </c>
      <c r="V5" s="21">
        <v>0.000795138888888889</v>
      </c>
      <c r="W5" s="21">
        <v>0.010359953703703703</v>
      </c>
      <c r="X5" s="10">
        <f aca="true" t="shared" si="2" ref="X5:X19">SUM(T5:W5)</f>
        <v>0.015241898148148147</v>
      </c>
      <c r="Y5" s="22"/>
      <c r="Z5" s="10">
        <f aca="true" t="shared" si="3" ref="Z5:Z19">SUM(X5,Y5)</f>
        <v>0.015241898148148147</v>
      </c>
      <c r="AA5" s="20">
        <f aca="true" t="shared" si="4" ref="AA5:AA19">SUM(Q5,X5)</f>
        <v>0.05370138888888888</v>
      </c>
      <c r="AB5" s="22"/>
      <c r="AC5" s="20">
        <f aca="true" t="shared" si="5" ref="AC5:AC19">SUM(AA5,AB5)</f>
        <v>0.05370138888888888</v>
      </c>
      <c r="AD5" s="10">
        <f>AC5-$AC$5</f>
        <v>0</v>
      </c>
      <c r="AE5" s="26"/>
    </row>
    <row r="6" spans="1:31" s="57" customFormat="1" ht="21.75" customHeight="1">
      <c r="A6" s="49">
        <v>2</v>
      </c>
      <c r="B6" s="49">
        <v>2</v>
      </c>
      <c r="C6" s="49">
        <v>1</v>
      </c>
      <c r="D6" s="50" t="s">
        <v>37</v>
      </c>
      <c r="E6" s="51" t="s">
        <v>38</v>
      </c>
      <c r="F6" s="50" t="s">
        <v>39</v>
      </c>
      <c r="G6" s="49" t="s">
        <v>40</v>
      </c>
      <c r="H6" s="52">
        <v>0.0038148148148148147</v>
      </c>
      <c r="I6" s="52">
        <v>0.005737268518518519</v>
      </c>
      <c r="J6" s="52">
        <v>0.0038842592592592596</v>
      </c>
      <c r="K6" s="52">
        <v>0.0008414351851851852</v>
      </c>
      <c r="L6" s="52">
        <v>0.0037314814814814815</v>
      </c>
      <c r="M6" s="52">
        <v>0.005592592592592593</v>
      </c>
      <c r="N6" s="52">
        <v>0.003392361111111111</v>
      </c>
      <c r="O6" s="52">
        <v>0.0008171296296296298</v>
      </c>
      <c r="P6" s="52">
        <v>0.010611111111111111</v>
      </c>
      <c r="Q6" s="53">
        <f t="shared" si="0"/>
        <v>0.0384224537037037</v>
      </c>
      <c r="R6" s="54"/>
      <c r="S6" s="53">
        <f t="shared" si="1"/>
        <v>0.0384224537037037</v>
      </c>
      <c r="T6" s="52">
        <v>0.0008043981481481482</v>
      </c>
      <c r="U6" s="52">
        <v>0.0032997685185185183</v>
      </c>
      <c r="V6" s="52">
        <v>0.0008032407407407408</v>
      </c>
      <c r="W6" s="52">
        <v>0.010478009259259258</v>
      </c>
      <c r="X6" s="55">
        <f t="shared" si="2"/>
        <v>0.015385416666666665</v>
      </c>
      <c r="Y6" s="54"/>
      <c r="Z6" s="55">
        <f t="shared" si="3"/>
        <v>0.015385416666666665</v>
      </c>
      <c r="AA6" s="53">
        <f t="shared" si="4"/>
        <v>0.05380787037037037</v>
      </c>
      <c r="AB6" s="54"/>
      <c r="AC6" s="53">
        <f t="shared" si="5"/>
        <v>0.05380787037037037</v>
      </c>
      <c r="AD6" s="55">
        <f aca="true" t="shared" si="6" ref="AD6:AD19">AC6-$AC$5</f>
        <v>0.00010648148148148517</v>
      </c>
      <c r="AE6" s="56"/>
    </row>
    <row r="7" spans="1:31" s="27" customFormat="1" ht="21.75" customHeight="1">
      <c r="A7" s="25">
        <v>3</v>
      </c>
      <c r="B7" s="25">
        <v>3</v>
      </c>
      <c r="C7" s="25">
        <v>5</v>
      </c>
      <c r="D7" s="24" t="s">
        <v>41</v>
      </c>
      <c r="E7" s="29" t="s">
        <v>42</v>
      </c>
      <c r="F7" s="24" t="s">
        <v>43</v>
      </c>
      <c r="G7" s="25" t="s">
        <v>20</v>
      </c>
      <c r="H7" s="21">
        <v>0.0038310185185185183</v>
      </c>
      <c r="I7" s="21">
        <v>0.005711805555555556</v>
      </c>
      <c r="J7" s="21">
        <v>0.003630787037037037</v>
      </c>
      <c r="K7" s="21">
        <v>0.0008472222222222222</v>
      </c>
      <c r="L7" s="21">
        <v>0.0037511574074074075</v>
      </c>
      <c r="M7" s="21">
        <v>0.005646990740740741</v>
      </c>
      <c r="N7" s="21">
        <v>0.0034270833333333336</v>
      </c>
      <c r="O7" s="21">
        <v>0.0008356481481481482</v>
      </c>
      <c r="P7" s="21">
        <v>0.010712962962962964</v>
      </c>
      <c r="Q7" s="20">
        <f t="shared" si="0"/>
        <v>0.03839467592592593</v>
      </c>
      <c r="R7" s="22"/>
      <c r="S7" s="20">
        <f t="shared" si="1"/>
        <v>0.03839467592592593</v>
      </c>
      <c r="T7" s="21">
        <v>0.0008298611111111112</v>
      </c>
      <c r="U7" s="21">
        <v>0.003289351851851852</v>
      </c>
      <c r="V7" s="21">
        <v>0.0008159722222222223</v>
      </c>
      <c r="W7" s="21">
        <v>0.010577546296296298</v>
      </c>
      <c r="X7" s="10">
        <f t="shared" si="2"/>
        <v>0.015512731481481485</v>
      </c>
      <c r="Y7" s="22"/>
      <c r="Z7" s="10">
        <f t="shared" si="3"/>
        <v>0.015512731481481485</v>
      </c>
      <c r="AA7" s="20">
        <f t="shared" si="4"/>
        <v>0.05390740740740742</v>
      </c>
      <c r="AB7" s="22"/>
      <c r="AC7" s="20">
        <f t="shared" si="5"/>
        <v>0.05390740740740742</v>
      </c>
      <c r="AD7" s="10">
        <f t="shared" si="6"/>
        <v>0.00020601851851853592</v>
      </c>
      <c r="AE7" s="26"/>
    </row>
    <row r="8" spans="1:31" s="57" customFormat="1" ht="21.75" customHeight="1">
      <c r="A8" s="49">
        <v>4</v>
      </c>
      <c r="B8" s="49">
        <v>4</v>
      </c>
      <c r="C8" s="49">
        <v>3</v>
      </c>
      <c r="D8" s="50" t="s">
        <v>44</v>
      </c>
      <c r="E8" s="51" t="s">
        <v>45</v>
      </c>
      <c r="F8" s="50" t="s">
        <v>46</v>
      </c>
      <c r="G8" s="49" t="s">
        <v>20</v>
      </c>
      <c r="H8" s="52">
        <v>0.0037731481481481483</v>
      </c>
      <c r="I8" s="52">
        <v>0.005854166666666666</v>
      </c>
      <c r="J8" s="52">
        <v>0.003894675925925926</v>
      </c>
      <c r="K8" s="52">
        <v>0.0008576388888888888</v>
      </c>
      <c r="L8" s="52">
        <v>0.003701388888888889</v>
      </c>
      <c r="M8" s="52">
        <v>0.005635416666666667</v>
      </c>
      <c r="N8" s="52">
        <v>0.0034976851851851853</v>
      </c>
      <c r="O8" s="52">
        <v>0.0008263888888888888</v>
      </c>
      <c r="P8" s="52">
        <v>0.01066087962962963</v>
      </c>
      <c r="Q8" s="53">
        <f t="shared" si="0"/>
        <v>0.03870138888888889</v>
      </c>
      <c r="R8" s="54"/>
      <c r="S8" s="53">
        <f t="shared" si="1"/>
        <v>0.03870138888888889</v>
      </c>
      <c r="T8" s="52">
        <v>0.0008333333333333334</v>
      </c>
      <c r="U8" s="52">
        <v>0.0033807870370370367</v>
      </c>
      <c r="V8" s="52">
        <v>0.0008229166666666667</v>
      </c>
      <c r="W8" s="52">
        <v>0.010604166666666666</v>
      </c>
      <c r="X8" s="55">
        <f t="shared" si="2"/>
        <v>0.015641203703703702</v>
      </c>
      <c r="Y8" s="54"/>
      <c r="Z8" s="55">
        <f t="shared" si="3"/>
        <v>0.015641203703703702</v>
      </c>
      <c r="AA8" s="53">
        <f t="shared" si="4"/>
        <v>0.054342592592592595</v>
      </c>
      <c r="AB8" s="54"/>
      <c r="AC8" s="53">
        <f t="shared" si="5"/>
        <v>0.054342592592592595</v>
      </c>
      <c r="AD8" s="55">
        <f t="shared" si="6"/>
        <v>0.0006412037037037133</v>
      </c>
      <c r="AE8" s="56"/>
    </row>
    <row r="9" spans="1:31" s="27" customFormat="1" ht="21.75" customHeight="1">
      <c r="A9" s="25">
        <v>5</v>
      </c>
      <c r="B9" s="25">
        <v>5</v>
      </c>
      <c r="C9" s="25">
        <v>7</v>
      </c>
      <c r="D9" s="24" t="s">
        <v>47</v>
      </c>
      <c r="E9" s="29" t="s">
        <v>48</v>
      </c>
      <c r="F9" s="24" t="s">
        <v>49</v>
      </c>
      <c r="G9" s="25" t="s">
        <v>20</v>
      </c>
      <c r="H9" s="21">
        <v>0.0038680555555555556</v>
      </c>
      <c r="I9" s="21">
        <v>0.00577662037037037</v>
      </c>
      <c r="J9" s="21">
        <v>0.0037037037037037034</v>
      </c>
      <c r="K9" s="21">
        <v>0.0008888888888888888</v>
      </c>
      <c r="L9" s="21">
        <v>0.003841435185185185</v>
      </c>
      <c r="M9" s="21">
        <v>0.0057557870370370376</v>
      </c>
      <c r="N9" s="21">
        <v>0.0035428240740740737</v>
      </c>
      <c r="O9" s="21">
        <v>0.0008530092592592592</v>
      </c>
      <c r="P9" s="21">
        <v>0.010849537037037038</v>
      </c>
      <c r="Q9" s="20">
        <f t="shared" si="0"/>
        <v>0.039079861111111114</v>
      </c>
      <c r="R9" s="22"/>
      <c r="S9" s="20">
        <f t="shared" si="1"/>
        <v>0.039079861111111114</v>
      </c>
      <c r="T9" s="21">
        <v>0.0008402777777777778</v>
      </c>
      <c r="U9" s="21">
        <v>0.003425925925925926</v>
      </c>
      <c r="V9" s="21">
        <v>0.0008368055555555556</v>
      </c>
      <c r="W9" s="21">
        <v>0.010792824074074073</v>
      </c>
      <c r="X9" s="10">
        <f t="shared" si="2"/>
        <v>0.01589583333333333</v>
      </c>
      <c r="Y9" s="22"/>
      <c r="Z9" s="10">
        <f t="shared" si="3"/>
        <v>0.01589583333333333</v>
      </c>
      <c r="AA9" s="20">
        <f t="shared" si="4"/>
        <v>0.054975694444444445</v>
      </c>
      <c r="AB9" s="22"/>
      <c r="AC9" s="20">
        <f t="shared" si="5"/>
        <v>0.054975694444444445</v>
      </c>
      <c r="AD9" s="10">
        <f t="shared" si="6"/>
        <v>0.0012743055555555632</v>
      </c>
      <c r="AE9" s="26"/>
    </row>
    <row r="10" spans="1:31" s="57" customFormat="1" ht="21.75" customHeight="1">
      <c r="A10" s="49">
        <v>6</v>
      </c>
      <c r="B10" s="49">
        <v>6</v>
      </c>
      <c r="C10" s="49">
        <v>4</v>
      </c>
      <c r="D10" s="50" t="s">
        <v>50</v>
      </c>
      <c r="E10" s="51" t="s">
        <v>51</v>
      </c>
      <c r="F10" s="50" t="s">
        <v>52</v>
      </c>
      <c r="G10" s="49" t="s">
        <v>20</v>
      </c>
      <c r="H10" s="52">
        <v>0.0038576388888888883</v>
      </c>
      <c r="I10" s="52">
        <v>0.005831018518518519</v>
      </c>
      <c r="J10" s="52">
        <v>0.003903935185185185</v>
      </c>
      <c r="K10" s="52">
        <v>0.0008518518518518518</v>
      </c>
      <c r="L10" s="52">
        <v>0.0038067129629629627</v>
      </c>
      <c r="M10" s="52">
        <v>0.0057245370370370375</v>
      </c>
      <c r="N10" s="52">
        <v>0.0035532407407407405</v>
      </c>
      <c r="O10" s="52">
        <v>0.0008298611111111112</v>
      </c>
      <c r="P10" s="52">
        <v>0.01088425925925926</v>
      </c>
      <c r="Q10" s="53">
        <f t="shared" si="0"/>
        <v>0.03924305555555556</v>
      </c>
      <c r="R10" s="54"/>
      <c r="S10" s="53">
        <f t="shared" si="1"/>
        <v>0.03924305555555556</v>
      </c>
      <c r="T10" s="52">
        <v>0.0008321759259259259</v>
      </c>
      <c r="U10" s="52">
        <v>0.003425925925925926</v>
      </c>
      <c r="V10" s="52">
        <v>0.0008356481481481482</v>
      </c>
      <c r="W10" s="52">
        <v>0.010804398148148148</v>
      </c>
      <c r="X10" s="55">
        <f t="shared" si="2"/>
        <v>0.015898148148148147</v>
      </c>
      <c r="Y10" s="54"/>
      <c r="Z10" s="55">
        <f t="shared" si="3"/>
        <v>0.015898148148148147</v>
      </c>
      <c r="AA10" s="53">
        <f t="shared" si="4"/>
        <v>0.055141203703703706</v>
      </c>
      <c r="AB10" s="54"/>
      <c r="AC10" s="53">
        <f t="shared" si="5"/>
        <v>0.055141203703703706</v>
      </c>
      <c r="AD10" s="55">
        <f t="shared" si="6"/>
        <v>0.0014398148148148243</v>
      </c>
      <c r="AE10" s="56"/>
    </row>
    <row r="11" spans="1:31" s="27" customFormat="1" ht="21.75" customHeight="1">
      <c r="A11" s="25">
        <v>7</v>
      </c>
      <c r="B11" s="25">
        <v>7</v>
      </c>
      <c r="C11" s="25">
        <v>10</v>
      </c>
      <c r="D11" s="24" t="s">
        <v>53</v>
      </c>
      <c r="E11" s="29" t="s">
        <v>54</v>
      </c>
      <c r="F11" s="24" t="s">
        <v>55</v>
      </c>
      <c r="G11" s="25" t="s">
        <v>20</v>
      </c>
      <c r="H11" s="21">
        <v>0.00393287037037037</v>
      </c>
      <c r="I11" s="21">
        <v>0.005813657407407407</v>
      </c>
      <c r="J11" s="21">
        <v>0.003908564814814815</v>
      </c>
      <c r="K11" s="21">
        <v>0.0008715277777777776</v>
      </c>
      <c r="L11" s="21">
        <v>0.003770833333333333</v>
      </c>
      <c r="M11" s="21">
        <v>0.005722222222222222</v>
      </c>
      <c r="N11" s="21">
        <v>0.0035324074074074077</v>
      </c>
      <c r="O11" s="21">
        <v>0.0008333333333333334</v>
      </c>
      <c r="P11" s="21">
        <v>0.010939814814814814</v>
      </c>
      <c r="Q11" s="20">
        <f t="shared" si="0"/>
        <v>0.03932523148148148</v>
      </c>
      <c r="R11" s="22"/>
      <c r="S11" s="20">
        <f t="shared" si="1"/>
        <v>0.03932523148148148</v>
      </c>
      <c r="T11" s="21">
        <v>0.0008483796296296296</v>
      </c>
      <c r="U11" s="21">
        <v>0.0034756944444444444</v>
      </c>
      <c r="V11" s="21">
        <v>0.000837962962962963</v>
      </c>
      <c r="W11" s="21">
        <v>0.010991898148148148</v>
      </c>
      <c r="X11" s="10">
        <f t="shared" si="2"/>
        <v>0.016153935185185184</v>
      </c>
      <c r="Y11" s="22"/>
      <c r="Z11" s="10">
        <f t="shared" si="3"/>
        <v>0.016153935185185184</v>
      </c>
      <c r="AA11" s="20">
        <f t="shared" si="4"/>
        <v>0.05547916666666666</v>
      </c>
      <c r="AB11" s="22"/>
      <c r="AC11" s="20">
        <f t="shared" si="5"/>
        <v>0.05547916666666666</v>
      </c>
      <c r="AD11" s="10">
        <f t="shared" si="6"/>
        <v>0.001777777777777781</v>
      </c>
      <c r="AE11" s="26"/>
    </row>
    <row r="12" spans="1:31" s="57" customFormat="1" ht="21.75" customHeight="1">
      <c r="A12" s="49">
        <v>8</v>
      </c>
      <c r="B12" s="49">
        <v>1</v>
      </c>
      <c r="C12" s="49">
        <v>17</v>
      </c>
      <c r="D12" s="50" t="s">
        <v>56</v>
      </c>
      <c r="E12" s="51" t="s">
        <v>57</v>
      </c>
      <c r="F12" s="58" t="s">
        <v>58</v>
      </c>
      <c r="G12" s="49" t="s">
        <v>59</v>
      </c>
      <c r="H12" s="52">
        <v>0.0040497685185185185</v>
      </c>
      <c r="I12" s="52">
        <v>0.0060648148148148145</v>
      </c>
      <c r="J12" s="52">
        <v>0.003723379629629629</v>
      </c>
      <c r="K12" s="52">
        <v>0.0008900462962962963</v>
      </c>
      <c r="L12" s="52">
        <v>0.004016203703703703</v>
      </c>
      <c r="M12" s="52">
        <v>0.006052083333333333</v>
      </c>
      <c r="N12" s="52">
        <v>0.0036261574074074074</v>
      </c>
      <c r="O12" s="52">
        <v>0.0008993055555555555</v>
      </c>
      <c r="P12" s="52">
        <v>0.011560185185185187</v>
      </c>
      <c r="Q12" s="53">
        <f t="shared" si="0"/>
        <v>0.04088194444444444</v>
      </c>
      <c r="R12" s="54"/>
      <c r="S12" s="53">
        <f t="shared" si="1"/>
        <v>0.04088194444444444</v>
      </c>
      <c r="T12" s="52">
        <v>0.0008958333333333334</v>
      </c>
      <c r="U12" s="52">
        <v>0.0035601851851851853</v>
      </c>
      <c r="V12" s="52">
        <v>0.0008738425925925926</v>
      </c>
      <c r="W12" s="52">
        <v>0.011476851851851851</v>
      </c>
      <c r="X12" s="55">
        <f t="shared" si="2"/>
        <v>0.01680671296296296</v>
      </c>
      <c r="Y12" s="54"/>
      <c r="Z12" s="55">
        <f t="shared" si="3"/>
        <v>0.01680671296296296</v>
      </c>
      <c r="AA12" s="53">
        <f t="shared" si="4"/>
        <v>0.057688657407407404</v>
      </c>
      <c r="AB12" s="54"/>
      <c r="AC12" s="53">
        <f t="shared" si="5"/>
        <v>0.057688657407407404</v>
      </c>
      <c r="AD12" s="55">
        <f t="shared" si="6"/>
        <v>0.003987268518518522</v>
      </c>
      <c r="AE12" s="56"/>
    </row>
    <row r="13" spans="1:31" s="27" customFormat="1" ht="21.75" customHeight="1">
      <c r="A13" s="25">
        <v>9</v>
      </c>
      <c r="B13" s="25">
        <v>8</v>
      </c>
      <c r="C13" s="25">
        <v>9</v>
      </c>
      <c r="D13" s="24" t="s">
        <v>60</v>
      </c>
      <c r="E13" s="29" t="s">
        <v>61</v>
      </c>
      <c r="F13" s="24" t="s">
        <v>62</v>
      </c>
      <c r="G13" s="25" t="s">
        <v>20</v>
      </c>
      <c r="H13" s="21">
        <v>0.003918981481481482</v>
      </c>
      <c r="I13" s="21">
        <v>0.005976851851851852</v>
      </c>
      <c r="J13" s="21">
        <v>0.003871527777777778</v>
      </c>
      <c r="K13" s="21">
        <v>0.0008854166666666666</v>
      </c>
      <c r="L13" s="21">
        <v>0.0039375</v>
      </c>
      <c r="M13" s="21">
        <v>0.005928240740740741</v>
      </c>
      <c r="N13" s="21">
        <v>0.0036574074074074074</v>
      </c>
      <c r="O13" s="21">
        <v>0.000886574074074074</v>
      </c>
      <c r="P13" s="21">
        <v>0.011282407407407408</v>
      </c>
      <c r="Q13" s="20">
        <f t="shared" si="0"/>
        <v>0.040344907407407406</v>
      </c>
      <c r="R13" s="22">
        <v>0.0011574074074074073</v>
      </c>
      <c r="S13" s="20">
        <f t="shared" si="1"/>
        <v>0.04150231481481481</v>
      </c>
      <c r="T13" s="21">
        <v>0.0008587962962962963</v>
      </c>
      <c r="U13" s="21">
        <v>0.0035486111111111113</v>
      </c>
      <c r="V13" s="21">
        <v>0.0008576388888888888</v>
      </c>
      <c r="W13" s="21">
        <v>0.01119097222222222</v>
      </c>
      <c r="X13" s="10">
        <f t="shared" si="2"/>
        <v>0.016456018518518516</v>
      </c>
      <c r="Y13" s="22"/>
      <c r="Z13" s="10">
        <f t="shared" si="3"/>
        <v>0.016456018518518516</v>
      </c>
      <c r="AA13" s="20">
        <f t="shared" si="4"/>
        <v>0.05680092592592592</v>
      </c>
      <c r="AB13" s="22">
        <f>SUM(R13,Y13)</f>
        <v>0.0011574074074074073</v>
      </c>
      <c r="AC13" s="20">
        <f t="shared" si="5"/>
        <v>0.05795833333333333</v>
      </c>
      <c r="AD13" s="10">
        <f t="shared" si="6"/>
        <v>0.004256944444444445</v>
      </c>
      <c r="AE13" s="26"/>
    </row>
    <row r="14" spans="1:31" s="57" customFormat="1" ht="21.75" customHeight="1">
      <c r="A14" s="49">
        <v>10</v>
      </c>
      <c r="B14" s="49">
        <v>2</v>
      </c>
      <c r="C14" s="49">
        <v>20</v>
      </c>
      <c r="D14" s="50" t="s">
        <v>63</v>
      </c>
      <c r="E14" s="51" t="s">
        <v>64</v>
      </c>
      <c r="F14" s="58" t="s">
        <v>58</v>
      </c>
      <c r="G14" s="49" t="s">
        <v>21</v>
      </c>
      <c r="H14" s="52">
        <v>0.004030092592592593</v>
      </c>
      <c r="I14" s="52">
        <v>0.006325231481481481</v>
      </c>
      <c r="J14" s="52">
        <v>0.00403587962962963</v>
      </c>
      <c r="K14" s="52">
        <v>0.0009328703703703704</v>
      </c>
      <c r="L14" s="52">
        <v>0.0042511574074074075</v>
      </c>
      <c r="M14" s="52">
        <v>0.006265046296296296</v>
      </c>
      <c r="N14" s="52">
        <v>0.003900462962962963</v>
      </c>
      <c r="O14" s="52">
        <v>0.0009062499999999999</v>
      </c>
      <c r="P14" s="52">
        <v>0.011777777777777778</v>
      </c>
      <c r="Q14" s="53">
        <f t="shared" si="0"/>
        <v>0.04242476851851852</v>
      </c>
      <c r="R14" s="54"/>
      <c r="S14" s="53">
        <f t="shared" si="1"/>
        <v>0.04242476851851852</v>
      </c>
      <c r="T14" s="52">
        <v>0.0008831018518518519</v>
      </c>
      <c r="U14" s="52">
        <v>0.003600694444444444</v>
      </c>
      <c r="V14" s="52">
        <v>0.0008796296296296296</v>
      </c>
      <c r="W14" s="52">
        <v>0.011684027777777778</v>
      </c>
      <c r="X14" s="55">
        <f t="shared" si="2"/>
        <v>0.017047453703703704</v>
      </c>
      <c r="Y14" s="54"/>
      <c r="Z14" s="55">
        <f t="shared" si="3"/>
        <v>0.017047453703703704</v>
      </c>
      <c r="AA14" s="53">
        <f t="shared" si="4"/>
        <v>0.059472222222222225</v>
      </c>
      <c r="AB14" s="54"/>
      <c r="AC14" s="53">
        <f t="shared" si="5"/>
        <v>0.059472222222222225</v>
      </c>
      <c r="AD14" s="55">
        <f t="shared" si="6"/>
        <v>0.005770833333333343</v>
      </c>
      <c r="AE14" s="56"/>
    </row>
    <row r="15" spans="1:31" s="27" customFormat="1" ht="21.75" customHeight="1">
      <c r="A15" s="25">
        <v>11</v>
      </c>
      <c r="B15" s="25">
        <v>3</v>
      </c>
      <c r="C15" s="25">
        <v>22</v>
      </c>
      <c r="D15" s="24" t="s">
        <v>65</v>
      </c>
      <c r="E15" s="29" t="s">
        <v>66</v>
      </c>
      <c r="F15" s="28" t="s">
        <v>67</v>
      </c>
      <c r="G15" s="25" t="s">
        <v>21</v>
      </c>
      <c r="H15" s="21">
        <v>0.004228009259259259</v>
      </c>
      <c r="I15" s="21">
        <v>0.006275462962962963</v>
      </c>
      <c r="J15" s="21">
        <v>0.003913194444444444</v>
      </c>
      <c r="K15" s="21">
        <v>0.0009432870370370371</v>
      </c>
      <c r="L15" s="21">
        <v>0.004224537037037037</v>
      </c>
      <c r="M15" s="21">
        <v>0.006293981481481481</v>
      </c>
      <c r="N15" s="21">
        <v>0.0037916666666666667</v>
      </c>
      <c r="O15" s="21">
        <v>0.0009444444444444445</v>
      </c>
      <c r="P15" s="21">
        <v>0.01186226851851852</v>
      </c>
      <c r="Q15" s="20">
        <f t="shared" si="0"/>
        <v>0.04247685185185185</v>
      </c>
      <c r="R15" s="22"/>
      <c r="S15" s="20">
        <f t="shared" si="1"/>
        <v>0.04247685185185185</v>
      </c>
      <c r="T15" s="21">
        <v>0.0009456018518518519</v>
      </c>
      <c r="U15" s="21">
        <v>0.0036747685185185186</v>
      </c>
      <c r="V15" s="21">
        <v>0.0009027777777777778</v>
      </c>
      <c r="W15" s="21">
        <v>0.011717592592592594</v>
      </c>
      <c r="X15" s="10">
        <f t="shared" si="2"/>
        <v>0.01724074074074074</v>
      </c>
      <c r="Y15" s="22"/>
      <c r="Z15" s="10">
        <f t="shared" si="3"/>
        <v>0.01724074074074074</v>
      </c>
      <c r="AA15" s="20">
        <f t="shared" si="4"/>
        <v>0.059717592592592586</v>
      </c>
      <c r="AB15" s="22"/>
      <c r="AC15" s="20">
        <f t="shared" si="5"/>
        <v>0.059717592592592586</v>
      </c>
      <c r="AD15" s="10">
        <f t="shared" si="6"/>
        <v>0.006016203703703704</v>
      </c>
      <c r="AE15" s="26"/>
    </row>
    <row r="16" spans="1:31" s="57" customFormat="1" ht="21.75" customHeight="1">
      <c r="A16" s="49">
        <v>12</v>
      </c>
      <c r="B16" s="49">
        <v>9</v>
      </c>
      <c r="C16" s="49">
        <v>16</v>
      </c>
      <c r="D16" s="50" t="s">
        <v>68</v>
      </c>
      <c r="E16" s="51" t="s">
        <v>69</v>
      </c>
      <c r="F16" s="50" t="s">
        <v>70</v>
      </c>
      <c r="G16" s="49" t="s">
        <v>20</v>
      </c>
      <c r="H16" s="52">
        <v>0.004314814814814815</v>
      </c>
      <c r="I16" s="52">
        <v>0.006221064814814815</v>
      </c>
      <c r="J16" s="52">
        <v>0.004181712962962963</v>
      </c>
      <c r="K16" s="52">
        <v>0.000917824074074074</v>
      </c>
      <c r="L16" s="52">
        <v>0.004159722222222223</v>
      </c>
      <c r="M16" s="52">
        <v>0.006185185185185185</v>
      </c>
      <c r="N16" s="52">
        <v>0.0038379629629629627</v>
      </c>
      <c r="O16" s="52">
        <v>0.0009108796296296295</v>
      </c>
      <c r="P16" s="52">
        <v>0.01182175925925926</v>
      </c>
      <c r="Q16" s="53">
        <f t="shared" si="0"/>
        <v>0.04255092592592593</v>
      </c>
      <c r="R16" s="54"/>
      <c r="S16" s="53">
        <f t="shared" si="1"/>
        <v>0.04255092592592593</v>
      </c>
      <c r="T16" s="52">
        <v>0.0009236111111111112</v>
      </c>
      <c r="U16" s="52">
        <v>0.00384837962962963</v>
      </c>
      <c r="V16" s="52">
        <v>0.000900462962962963</v>
      </c>
      <c r="W16" s="52">
        <v>0.01219212962962963</v>
      </c>
      <c r="X16" s="55">
        <f t="shared" si="2"/>
        <v>0.017864583333333333</v>
      </c>
      <c r="Y16" s="54"/>
      <c r="Z16" s="55">
        <f t="shared" si="3"/>
        <v>0.017864583333333333</v>
      </c>
      <c r="AA16" s="53">
        <f t="shared" si="4"/>
        <v>0.06041550925925926</v>
      </c>
      <c r="AB16" s="54"/>
      <c r="AC16" s="53">
        <f t="shared" si="5"/>
        <v>0.06041550925925926</v>
      </c>
      <c r="AD16" s="55">
        <f t="shared" si="6"/>
        <v>0.006714120370370377</v>
      </c>
      <c r="AE16" s="56"/>
    </row>
    <row r="17" spans="1:31" s="27" customFormat="1" ht="21.75" customHeight="1">
      <c r="A17" s="25">
        <v>13</v>
      </c>
      <c r="B17" s="25">
        <v>4</v>
      </c>
      <c r="C17" s="25">
        <v>23</v>
      </c>
      <c r="D17" s="24" t="s">
        <v>71</v>
      </c>
      <c r="E17" s="29" t="s">
        <v>72</v>
      </c>
      <c r="F17" s="28" t="s">
        <v>73</v>
      </c>
      <c r="G17" s="25" t="s">
        <v>21</v>
      </c>
      <c r="H17" s="21">
        <v>0.004260416666666667</v>
      </c>
      <c r="I17" s="21">
        <v>0.006387731481481481</v>
      </c>
      <c r="J17" s="21">
        <v>0.004144675925925926</v>
      </c>
      <c r="K17" s="21">
        <v>0.0009699074074074075</v>
      </c>
      <c r="L17" s="21">
        <v>0.004278935185185185</v>
      </c>
      <c r="M17" s="21">
        <v>0.006359953703703704</v>
      </c>
      <c r="N17" s="21">
        <v>0.0038125</v>
      </c>
      <c r="O17" s="21">
        <v>0.0010416666666666667</v>
      </c>
      <c r="P17" s="21">
        <v>0.011931712962962963</v>
      </c>
      <c r="Q17" s="20">
        <f t="shared" si="0"/>
        <v>0.043187500000000004</v>
      </c>
      <c r="R17" s="22"/>
      <c r="S17" s="20">
        <f t="shared" si="1"/>
        <v>0.043187500000000004</v>
      </c>
      <c r="T17" s="21">
        <v>0.0009259259259259259</v>
      </c>
      <c r="U17" s="21">
        <v>0.0037523148148148147</v>
      </c>
      <c r="V17" s="21">
        <v>0.0009201388888888889</v>
      </c>
      <c r="W17" s="21">
        <v>0.011795138888888888</v>
      </c>
      <c r="X17" s="10">
        <f t="shared" si="2"/>
        <v>0.017393518518518516</v>
      </c>
      <c r="Y17" s="22"/>
      <c r="Z17" s="10">
        <f t="shared" si="3"/>
        <v>0.017393518518518516</v>
      </c>
      <c r="AA17" s="20">
        <f t="shared" si="4"/>
        <v>0.06058101851851852</v>
      </c>
      <c r="AB17" s="22"/>
      <c r="AC17" s="20">
        <f t="shared" si="5"/>
        <v>0.06058101851851852</v>
      </c>
      <c r="AD17" s="10">
        <f t="shared" si="6"/>
        <v>0.006879629629629638</v>
      </c>
      <c r="AE17" s="26"/>
    </row>
    <row r="18" spans="1:31" s="57" customFormat="1" ht="21.75" customHeight="1">
      <c r="A18" s="49">
        <v>14</v>
      </c>
      <c r="B18" s="49">
        <v>5</v>
      </c>
      <c r="C18" s="49">
        <v>21</v>
      </c>
      <c r="D18" s="50" t="s">
        <v>74</v>
      </c>
      <c r="E18" s="51" t="s">
        <v>75</v>
      </c>
      <c r="F18" s="58" t="s">
        <v>76</v>
      </c>
      <c r="G18" s="49" t="s">
        <v>21</v>
      </c>
      <c r="H18" s="52">
        <v>0.004300925925925926</v>
      </c>
      <c r="I18" s="52">
        <v>0.00635648148148148</v>
      </c>
      <c r="J18" s="52">
        <v>0.00387037037037037</v>
      </c>
      <c r="K18" s="52">
        <v>0.0009340277777777777</v>
      </c>
      <c r="L18" s="52">
        <v>0.00433912037037037</v>
      </c>
      <c r="M18" s="52">
        <v>0.006386574074074075</v>
      </c>
      <c r="N18" s="52">
        <v>0.0038657407407407408</v>
      </c>
      <c r="O18" s="52">
        <v>0.0009155092592592592</v>
      </c>
      <c r="P18" s="52">
        <v>0.012135416666666668</v>
      </c>
      <c r="Q18" s="53">
        <f t="shared" si="0"/>
        <v>0.043104166666666666</v>
      </c>
      <c r="R18" s="54"/>
      <c r="S18" s="53">
        <f t="shared" si="1"/>
        <v>0.043104166666666666</v>
      </c>
      <c r="T18" s="52">
        <v>0.0009293981481481483</v>
      </c>
      <c r="U18" s="52">
        <v>0.00375</v>
      </c>
      <c r="V18" s="52">
        <v>0.0009259259259259259</v>
      </c>
      <c r="W18" s="52">
        <v>0.01191550925925926</v>
      </c>
      <c r="X18" s="55">
        <f t="shared" si="2"/>
        <v>0.017520833333333333</v>
      </c>
      <c r="Y18" s="54"/>
      <c r="Z18" s="55">
        <f t="shared" si="3"/>
        <v>0.017520833333333333</v>
      </c>
      <c r="AA18" s="53">
        <f t="shared" si="4"/>
        <v>0.060625</v>
      </c>
      <c r="AB18" s="54"/>
      <c r="AC18" s="53">
        <f t="shared" si="5"/>
        <v>0.060625</v>
      </c>
      <c r="AD18" s="55">
        <f t="shared" si="6"/>
        <v>0.0069236111111111165</v>
      </c>
      <c r="AE18" s="56"/>
    </row>
    <row r="19" spans="1:31" s="27" customFormat="1" ht="21.75" customHeight="1">
      <c r="A19" s="25">
        <v>15</v>
      </c>
      <c r="B19" s="25">
        <v>6</v>
      </c>
      <c r="C19" s="25">
        <v>24</v>
      </c>
      <c r="D19" s="24" t="s">
        <v>77</v>
      </c>
      <c r="E19" s="29" t="s">
        <v>78</v>
      </c>
      <c r="F19" s="28" t="s">
        <v>79</v>
      </c>
      <c r="G19" s="25" t="s">
        <v>21</v>
      </c>
      <c r="H19" s="21">
        <v>0.004578703703703704</v>
      </c>
      <c r="I19" s="21">
        <v>0.006834490740740741</v>
      </c>
      <c r="J19" s="21">
        <v>0.004284722222222222</v>
      </c>
      <c r="K19" s="21">
        <v>0.0009733796296296296</v>
      </c>
      <c r="L19" s="21">
        <v>0.0044375</v>
      </c>
      <c r="M19" s="21">
        <v>0.006559027777777778</v>
      </c>
      <c r="N19" s="21">
        <v>0.004075231481481481</v>
      </c>
      <c r="O19" s="21">
        <v>0.0009641203703703704</v>
      </c>
      <c r="P19" s="21">
        <v>0.012747685185185183</v>
      </c>
      <c r="Q19" s="20">
        <f t="shared" si="0"/>
        <v>0.045454861111111106</v>
      </c>
      <c r="R19" s="22"/>
      <c r="S19" s="20">
        <f t="shared" si="1"/>
        <v>0.045454861111111106</v>
      </c>
      <c r="T19" s="21">
        <v>0.0009525462962962963</v>
      </c>
      <c r="U19" s="21">
        <v>0.004075231481481481</v>
      </c>
      <c r="V19" s="21">
        <v>0.0009479166666666667</v>
      </c>
      <c r="W19" s="21">
        <v>0.01279398148148148</v>
      </c>
      <c r="X19" s="10">
        <f t="shared" si="2"/>
        <v>0.018769675925925926</v>
      </c>
      <c r="Y19" s="22"/>
      <c r="Z19" s="10">
        <f t="shared" si="3"/>
        <v>0.018769675925925926</v>
      </c>
      <c r="AA19" s="20">
        <f t="shared" si="4"/>
        <v>0.06422453703703704</v>
      </c>
      <c r="AB19" s="22"/>
      <c r="AC19" s="20">
        <f t="shared" si="5"/>
        <v>0.06422453703703704</v>
      </c>
      <c r="AD19" s="10">
        <f t="shared" si="6"/>
        <v>0.010523148148148156</v>
      </c>
      <c r="AE19" s="26"/>
    </row>
    <row r="20" spans="1:31" s="57" customFormat="1" ht="21.75" customHeight="1">
      <c r="A20" s="49"/>
      <c r="B20" s="49"/>
      <c r="C20" s="49">
        <v>2</v>
      </c>
      <c r="D20" s="50" t="s">
        <v>80</v>
      </c>
      <c r="E20" s="51" t="s">
        <v>81</v>
      </c>
      <c r="F20" s="50" t="s">
        <v>82</v>
      </c>
      <c r="G20" s="49" t="s">
        <v>83</v>
      </c>
      <c r="H20" s="52">
        <v>0.0037627314814814815</v>
      </c>
      <c r="I20" s="55" t="s">
        <v>84</v>
      </c>
      <c r="J20" s="52" t="s">
        <v>22</v>
      </c>
      <c r="K20" s="52" t="s">
        <v>22</v>
      </c>
      <c r="L20" s="52" t="s">
        <v>22</v>
      </c>
      <c r="M20" s="52" t="s">
        <v>22</v>
      </c>
      <c r="N20" s="52" t="s">
        <v>22</v>
      </c>
      <c r="O20" s="52" t="s">
        <v>22</v>
      </c>
      <c r="P20" s="52" t="s">
        <v>22</v>
      </c>
      <c r="Q20" s="53"/>
      <c r="R20" s="54"/>
      <c r="S20" s="53"/>
      <c r="T20" s="52" t="s">
        <v>22</v>
      </c>
      <c r="U20" s="52" t="s">
        <v>22</v>
      </c>
      <c r="V20" s="52" t="s">
        <v>22</v>
      </c>
      <c r="W20" s="52" t="s">
        <v>22</v>
      </c>
      <c r="X20" s="55"/>
      <c r="Y20" s="54"/>
      <c r="Z20" s="55"/>
      <c r="AA20" s="53"/>
      <c r="AB20" s="54"/>
      <c r="AC20" s="55" t="s">
        <v>84</v>
      </c>
      <c r="AD20" s="55"/>
      <c r="AE20" s="56"/>
    </row>
    <row r="21" spans="1:31" s="27" customFormat="1" ht="21.75" customHeight="1">
      <c r="A21" s="25"/>
      <c r="B21" s="25"/>
      <c r="C21" s="25">
        <v>8</v>
      </c>
      <c r="D21" s="24" t="s">
        <v>85</v>
      </c>
      <c r="E21" s="29" t="s">
        <v>86</v>
      </c>
      <c r="F21" s="24" t="s">
        <v>87</v>
      </c>
      <c r="G21" s="25" t="s">
        <v>20</v>
      </c>
      <c r="H21" s="21">
        <v>0.003770833333333333</v>
      </c>
      <c r="I21" s="21">
        <v>0.005681712962962962</v>
      </c>
      <c r="J21" s="10" t="s">
        <v>88</v>
      </c>
      <c r="K21" s="21" t="s">
        <v>22</v>
      </c>
      <c r="L21" s="21" t="s">
        <v>22</v>
      </c>
      <c r="M21" s="21" t="s">
        <v>22</v>
      </c>
      <c r="N21" s="21" t="s">
        <v>22</v>
      </c>
      <c r="O21" s="21" t="s">
        <v>22</v>
      </c>
      <c r="P21" s="21" t="s">
        <v>22</v>
      </c>
      <c r="Q21" s="20"/>
      <c r="R21" s="22"/>
      <c r="S21" s="20"/>
      <c r="T21" s="21" t="s">
        <v>22</v>
      </c>
      <c r="U21" s="21" t="s">
        <v>22</v>
      </c>
      <c r="V21" s="21" t="s">
        <v>22</v>
      </c>
      <c r="W21" s="21" t="s">
        <v>22</v>
      </c>
      <c r="X21" s="10"/>
      <c r="Y21" s="22"/>
      <c r="Z21" s="10"/>
      <c r="AA21" s="20"/>
      <c r="AB21" s="22"/>
      <c r="AC21" s="10" t="s">
        <v>88</v>
      </c>
      <c r="AD21" s="10"/>
      <c r="AE21" s="26"/>
    </row>
    <row r="22" spans="1:31" s="57" customFormat="1" ht="21.75" customHeight="1">
      <c r="A22" s="49"/>
      <c r="B22" s="49"/>
      <c r="C22" s="49">
        <v>11</v>
      </c>
      <c r="D22" s="50" t="s">
        <v>89</v>
      </c>
      <c r="E22" s="51" t="s">
        <v>90</v>
      </c>
      <c r="F22" s="50" t="s">
        <v>91</v>
      </c>
      <c r="G22" s="49" t="s">
        <v>20</v>
      </c>
      <c r="H22" s="52">
        <v>0.003925925925925926</v>
      </c>
      <c r="I22" s="52">
        <v>0.005902777777777778</v>
      </c>
      <c r="J22" s="52">
        <v>0.0038368055555555555</v>
      </c>
      <c r="K22" s="52">
        <v>0.0008611111111111111</v>
      </c>
      <c r="L22" s="52">
        <v>0.003863425925925926</v>
      </c>
      <c r="M22" s="52">
        <v>0.005802083333333334</v>
      </c>
      <c r="N22" s="52">
        <v>0.003599537037037037</v>
      </c>
      <c r="O22" s="52">
        <v>0.000837962962962963</v>
      </c>
      <c r="P22" s="52">
        <v>0.011059027777777779</v>
      </c>
      <c r="Q22" s="53">
        <f>SUM(H22:P22)</f>
        <v>0.03968865740740741</v>
      </c>
      <c r="R22" s="54"/>
      <c r="S22" s="53">
        <f>SUM(Q22,R22)</f>
        <v>0.03968865740740741</v>
      </c>
      <c r="T22" s="55" t="s">
        <v>88</v>
      </c>
      <c r="U22" s="52" t="s">
        <v>22</v>
      </c>
      <c r="V22" s="52" t="s">
        <v>22</v>
      </c>
      <c r="W22" s="52" t="s">
        <v>22</v>
      </c>
      <c r="X22" s="55"/>
      <c r="Y22" s="54"/>
      <c r="Z22" s="55"/>
      <c r="AA22" s="53"/>
      <c r="AB22" s="54"/>
      <c r="AC22" s="55" t="s">
        <v>88</v>
      </c>
      <c r="AD22" s="55"/>
      <c r="AE22" s="56"/>
    </row>
    <row r="23" spans="1:31" s="27" customFormat="1" ht="21.75" customHeight="1">
      <c r="A23" s="25"/>
      <c r="B23" s="25"/>
      <c r="C23" s="25">
        <v>12</v>
      </c>
      <c r="D23" s="24" t="s">
        <v>92</v>
      </c>
      <c r="E23" s="29" t="s">
        <v>93</v>
      </c>
      <c r="F23" s="24" t="s">
        <v>94</v>
      </c>
      <c r="G23" s="25" t="s">
        <v>20</v>
      </c>
      <c r="H23" s="21">
        <v>0.003923611111111111</v>
      </c>
      <c r="I23" s="10" t="s">
        <v>88</v>
      </c>
      <c r="J23" s="21" t="s">
        <v>22</v>
      </c>
      <c r="K23" s="21" t="s">
        <v>22</v>
      </c>
      <c r="L23" s="21" t="s">
        <v>22</v>
      </c>
      <c r="M23" s="21" t="s">
        <v>22</v>
      </c>
      <c r="N23" s="21" t="s">
        <v>22</v>
      </c>
      <c r="O23" s="21" t="s">
        <v>22</v>
      </c>
      <c r="P23" s="21" t="s">
        <v>22</v>
      </c>
      <c r="Q23" s="20"/>
      <c r="R23" s="22"/>
      <c r="S23" s="20"/>
      <c r="T23" s="21"/>
      <c r="U23" s="21"/>
      <c r="V23" s="21"/>
      <c r="W23" s="21"/>
      <c r="X23" s="10"/>
      <c r="Y23" s="22"/>
      <c r="Z23" s="10"/>
      <c r="AA23" s="20"/>
      <c r="AB23" s="22"/>
      <c r="AC23" s="10" t="s">
        <v>88</v>
      </c>
      <c r="AD23" s="10"/>
      <c r="AE23" s="26"/>
    </row>
    <row r="24" spans="1:31" s="57" customFormat="1" ht="21.75" customHeight="1">
      <c r="A24" s="49"/>
      <c r="B24" s="49"/>
      <c r="C24" s="49">
        <v>13</v>
      </c>
      <c r="D24" s="50" t="s">
        <v>95</v>
      </c>
      <c r="E24" s="51" t="s">
        <v>96</v>
      </c>
      <c r="F24" s="50" t="s">
        <v>97</v>
      </c>
      <c r="G24" s="49" t="s">
        <v>20</v>
      </c>
      <c r="H24" s="52">
        <v>0.003982638888888889</v>
      </c>
      <c r="I24" s="52">
        <v>0.006013888888888889</v>
      </c>
      <c r="J24" s="52">
        <v>0.004031249999999999</v>
      </c>
      <c r="K24" s="52">
        <v>0.0008634259259259259</v>
      </c>
      <c r="L24" s="52">
        <v>0.0039178240740740744</v>
      </c>
      <c r="M24" s="52">
        <v>0.005873842592592593</v>
      </c>
      <c r="N24" s="55" t="s">
        <v>88</v>
      </c>
      <c r="O24" s="52" t="s">
        <v>22</v>
      </c>
      <c r="P24" s="52" t="s">
        <v>22</v>
      </c>
      <c r="Q24" s="53"/>
      <c r="R24" s="54"/>
      <c r="S24" s="53"/>
      <c r="T24" s="52" t="s">
        <v>22</v>
      </c>
      <c r="U24" s="52" t="s">
        <v>22</v>
      </c>
      <c r="V24" s="52" t="s">
        <v>22</v>
      </c>
      <c r="W24" s="52" t="s">
        <v>22</v>
      </c>
      <c r="X24" s="55"/>
      <c r="Y24" s="54"/>
      <c r="Z24" s="55"/>
      <c r="AA24" s="53"/>
      <c r="AB24" s="54"/>
      <c r="AC24" s="55" t="s">
        <v>88</v>
      </c>
      <c r="AD24" s="55"/>
      <c r="AE24" s="56"/>
    </row>
    <row r="25" spans="1:31" s="27" customFormat="1" ht="21.75" customHeight="1">
      <c r="A25" s="25"/>
      <c r="B25" s="25"/>
      <c r="C25" s="25">
        <v>14</v>
      </c>
      <c r="D25" s="24" t="s">
        <v>98</v>
      </c>
      <c r="E25" s="29" t="s">
        <v>99</v>
      </c>
      <c r="F25" s="24" t="s">
        <v>100</v>
      </c>
      <c r="G25" s="25" t="s">
        <v>20</v>
      </c>
      <c r="H25" s="21">
        <v>0.004151620370370371</v>
      </c>
      <c r="I25" s="21">
        <v>0.006273148148148148</v>
      </c>
      <c r="J25" s="21">
        <v>0.004096064814814815</v>
      </c>
      <c r="K25" s="21">
        <v>0.0008923611111111112</v>
      </c>
      <c r="L25" s="21">
        <v>0.004123842592592593</v>
      </c>
      <c r="M25" s="10" t="s">
        <v>88</v>
      </c>
      <c r="N25" s="21" t="s">
        <v>22</v>
      </c>
      <c r="O25" s="21" t="s">
        <v>22</v>
      </c>
      <c r="P25" s="21" t="s">
        <v>22</v>
      </c>
      <c r="Q25" s="20"/>
      <c r="R25" s="22"/>
      <c r="S25" s="20"/>
      <c r="T25" s="21"/>
      <c r="U25" s="21"/>
      <c r="V25" s="21"/>
      <c r="W25" s="21"/>
      <c r="X25" s="10"/>
      <c r="Y25" s="22"/>
      <c r="Z25" s="10"/>
      <c r="AA25" s="20"/>
      <c r="AB25" s="22"/>
      <c r="AC25" s="10" t="s">
        <v>88</v>
      </c>
      <c r="AD25" s="10"/>
      <c r="AE25" s="26"/>
    </row>
    <row r="26" spans="1:31" s="57" customFormat="1" ht="21.75" customHeight="1">
      <c r="A26" s="49"/>
      <c r="B26" s="49"/>
      <c r="C26" s="49">
        <v>15</v>
      </c>
      <c r="D26" s="50" t="s">
        <v>101</v>
      </c>
      <c r="E26" s="51" t="s">
        <v>102</v>
      </c>
      <c r="F26" s="50" t="s">
        <v>103</v>
      </c>
      <c r="G26" s="49" t="s">
        <v>20</v>
      </c>
      <c r="H26" s="52">
        <v>0.00396875</v>
      </c>
      <c r="I26" s="52">
        <v>0.005991898148148149</v>
      </c>
      <c r="J26" s="52">
        <v>0.0037881944444444447</v>
      </c>
      <c r="K26" s="52">
        <v>0.0008703703703703704</v>
      </c>
      <c r="L26" s="52">
        <v>0.003965277777777778</v>
      </c>
      <c r="M26" s="52">
        <v>0.005906250000000001</v>
      </c>
      <c r="N26" s="52">
        <v>0.0036539351851851854</v>
      </c>
      <c r="O26" s="52">
        <v>0.0008564814814814815</v>
      </c>
      <c r="P26" s="52">
        <v>0.011378472222222222</v>
      </c>
      <c r="Q26" s="53">
        <f>SUM(H26:P26)</f>
        <v>0.04037962962962963</v>
      </c>
      <c r="R26" s="54"/>
      <c r="S26" s="53">
        <f>SUM(Q26,R26)</f>
        <v>0.04037962962962963</v>
      </c>
      <c r="T26" s="52">
        <v>0.0008472222222222222</v>
      </c>
      <c r="U26" s="55" t="s">
        <v>88</v>
      </c>
      <c r="V26" s="52" t="s">
        <v>22</v>
      </c>
      <c r="W26" s="52" t="s">
        <v>22</v>
      </c>
      <c r="X26" s="55"/>
      <c r="Y26" s="54"/>
      <c r="Z26" s="55"/>
      <c r="AA26" s="53"/>
      <c r="AB26" s="54"/>
      <c r="AC26" s="55" t="s">
        <v>88</v>
      </c>
      <c r="AD26" s="55"/>
      <c r="AE26" s="56"/>
    </row>
    <row r="27" spans="1:31" s="27" customFormat="1" ht="21.75" customHeight="1">
      <c r="A27" s="25"/>
      <c r="B27" s="25"/>
      <c r="C27" s="25">
        <v>18</v>
      </c>
      <c r="D27" s="24" t="s">
        <v>104</v>
      </c>
      <c r="E27" s="29" t="s">
        <v>105</v>
      </c>
      <c r="F27" s="28" t="s">
        <v>106</v>
      </c>
      <c r="G27" s="25" t="s">
        <v>59</v>
      </c>
      <c r="H27" s="21">
        <v>0.004151620370370371</v>
      </c>
      <c r="I27" s="21">
        <v>0.006078703703703704</v>
      </c>
      <c r="J27" s="21">
        <v>0.003896990740740741</v>
      </c>
      <c r="K27" s="21">
        <v>0.0008935185185185184</v>
      </c>
      <c r="L27" s="10" t="s">
        <v>88</v>
      </c>
      <c r="M27" s="21" t="s">
        <v>22</v>
      </c>
      <c r="N27" s="21" t="s">
        <v>22</v>
      </c>
      <c r="O27" s="21" t="s">
        <v>22</v>
      </c>
      <c r="P27" s="21" t="s">
        <v>22</v>
      </c>
      <c r="Q27" s="20"/>
      <c r="R27" s="22"/>
      <c r="S27" s="20"/>
      <c r="T27" s="21" t="s">
        <v>22</v>
      </c>
      <c r="U27" s="21" t="s">
        <v>22</v>
      </c>
      <c r="V27" s="21" t="s">
        <v>22</v>
      </c>
      <c r="W27" s="21" t="s">
        <v>22</v>
      </c>
      <c r="X27" s="10"/>
      <c r="Y27" s="22"/>
      <c r="Z27" s="10"/>
      <c r="AA27" s="20"/>
      <c r="AB27" s="22"/>
      <c r="AC27" s="10" t="s">
        <v>88</v>
      </c>
      <c r="AD27" s="10"/>
      <c r="AE27" s="26"/>
    </row>
    <row r="28" spans="1:31" s="57" customFormat="1" ht="21.75" customHeight="1">
      <c r="A28" s="49"/>
      <c r="B28" s="49"/>
      <c r="C28" s="49">
        <v>19</v>
      </c>
      <c r="D28" s="50" t="s">
        <v>107</v>
      </c>
      <c r="E28" s="51" t="s">
        <v>108</v>
      </c>
      <c r="F28" s="58" t="s">
        <v>109</v>
      </c>
      <c r="G28" s="49" t="s">
        <v>21</v>
      </c>
      <c r="H28" s="52">
        <v>0.004275462962962963</v>
      </c>
      <c r="I28" s="52">
        <v>0.006298611111111112</v>
      </c>
      <c r="J28" s="52">
        <v>0.004039351851851852</v>
      </c>
      <c r="K28" s="52">
        <v>0.0009594907407407407</v>
      </c>
      <c r="L28" s="52">
        <v>0.004265046296296296</v>
      </c>
      <c r="M28" s="52">
        <v>0.0062511574074074075</v>
      </c>
      <c r="N28" s="52">
        <v>0.004093749999999999</v>
      </c>
      <c r="O28" s="52">
        <v>0.0009375</v>
      </c>
      <c r="P28" s="52">
        <v>0.012225694444444444</v>
      </c>
      <c r="Q28" s="53">
        <f>SUM(H28:P28)</f>
        <v>0.04334606481481481</v>
      </c>
      <c r="R28" s="54"/>
      <c r="S28" s="53">
        <f>SUM(Q28,R28)</f>
        <v>0.04334606481481481</v>
      </c>
      <c r="T28" s="52">
        <v>0.0009224537037037037</v>
      </c>
      <c r="U28" s="52">
        <v>0.003841435185185185</v>
      </c>
      <c r="V28" s="52">
        <v>0.0009143518518518518</v>
      </c>
      <c r="W28" s="55" t="s">
        <v>84</v>
      </c>
      <c r="X28" s="55"/>
      <c r="Y28" s="54"/>
      <c r="Z28" s="55"/>
      <c r="AA28" s="53"/>
      <c r="AB28" s="54"/>
      <c r="AC28" s="55" t="s">
        <v>84</v>
      </c>
      <c r="AD28" s="55"/>
      <c r="AE28" s="56"/>
    </row>
    <row r="29" spans="1:31" s="19" customFormat="1" ht="21.75" customHeight="1">
      <c r="A29" s="25"/>
      <c r="B29" s="25"/>
      <c r="C29" s="25"/>
      <c r="D29" s="30"/>
      <c r="E29" s="29"/>
      <c r="F29" s="28"/>
      <c r="G29" s="17"/>
      <c r="H29" s="23"/>
      <c r="I29" s="23"/>
      <c r="J29" s="23"/>
      <c r="K29" s="23"/>
      <c r="L29" s="23"/>
      <c r="M29" s="23"/>
      <c r="N29" s="23"/>
      <c r="O29" s="23"/>
      <c r="P29" s="23"/>
      <c r="Q29" s="10"/>
      <c r="R29" s="22"/>
      <c r="S29" s="10"/>
      <c r="T29" s="23"/>
      <c r="U29" s="23"/>
      <c r="V29" s="23"/>
      <c r="W29" s="23"/>
      <c r="X29" s="10"/>
      <c r="Y29" s="22"/>
      <c r="Z29" s="10"/>
      <c r="AA29" s="20"/>
      <c r="AB29" s="22"/>
      <c r="AC29" s="20"/>
      <c r="AD29" s="10"/>
      <c r="AE29" s="18"/>
    </row>
    <row r="30" spans="1:31" s="62" customFormat="1" ht="21.75" customHeight="1">
      <c r="A30" s="49"/>
      <c r="B30" s="49"/>
      <c r="C30" s="49">
        <v>25</v>
      </c>
      <c r="D30" s="50" t="s">
        <v>110</v>
      </c>
      <c r="E30" s="51" t="s">
        <v>111</v>
      </c>
      <c r="F30" s="50" t="s">
        <v>112</v>
      </c>
      <c r="G30" s="59" t="s">
        <v>113</v>
      </c>
      <c r="H30" s="52">
        <v>0.004395833333333333</v>
      </c>
      <c r="I30" s="52">
        <v>0.006600694444444445</v>
      </c>
      <c r="J30" s="52">
        <v>0.004194444444444444</v>
      </c>
      <c r="K30" s="52">
        <v>0.0010023148148148148</v>
      </c>
      <c r="L30" s="52">
        <v>0.004368055555555556</v>
      </c>
      <c r="M30" s="52">
        <v>0.00653125</v>
      </c>
      <c r="N30" s="52">
        <v>0.0038460648148148147</v>
      </c>
      <c r="O30" s="52">
        <v>0.0009791666666666668</v>
      </c>
      <c r="P30" s="52">
        <v>0.012314814814814815</v>
      </c>
      <c r="Q30" s="53">
        <f>SUM(H30:P30)</f>
        <v>0.04423263888888889</v>
      </c>
      <c r="R30" s="60">
        <v>0.00011574074074074073</v>
      </c>
      <c r="S30" s="53">
        <f>SUM(Q30,R30)</f>
        <v>0.04434837962962963</v>
      </c>
      <c r="T30" s="52">
        <v>0.0009479166666666667</v>
      </c>
      <c r="U30" s="52">
        <v>0.0037731481481481483</v>
      </c>
      <c r="V30" s="52">
        <v>0.0009560185185185185</v>
      </c>
      <c r="W30" s="52">
        <v>0.012099537037037035</v>
      </c>
      <c r="X30" s="55">
        <f>SUM(T30:W30)</f>
        <v>0.01777662037037037</v>
      </c>
      <c r="Y30" s="54"/>
      <c r="Z30" s="55">
        <f>SUM(X30,Y30)</f>
        <v>0.01777662037037037</v>
      </c>
      <c r="AA30" s="53">
        <f>SUM(Q30,X30)</f>
        <v>0.062009259259259264</v>
      </c>
      <c r="AB30" s="54">
        <f>SUM(R30,Y30)</f>
        <v>0.00011574074074074073</v>
      </c>
      <c r="AC30" s="53">
        <f>SUM(AA30,AB30)</f>
        <v>0.06212500000000001</v>
      </c>
      <c r="AD30" s="55"/>
      <c r="AE30" s="61"/>
    </row>
    <row r="31" spans="1:31" s="19" customFormat="1" ht="21.75" customHeight="1">
      <c r="A31" s="25"/>
      <c r="B31" s="25"/>
      <c r="C31" s="25">
        <v>26</v>
      </c>
      <c r="D31" s="24" t="s">
        <v>114</v>
      </c>
      <c r="E31" s="29" t="s">
        <v>115</v>
      </c>
      <c r="F31" s="24" t="s">
        <v>116</v>
      </c>
      <c r="G31" s="17" t="s">
        <v>113</v>
      </c>
      <c r="H31" s="21">
        <v>0.004248842592592592</v>
      </c>
      <c r="I31" s="21">
        <v>0.00626851851851852</v>
      </c>
      <c r="J31" s="21">
        <v>0.0038657407407407408</v>
      </c>
      <c r="K31" s="21">
        <v>0.0009467592592592592</v>
      </c>
      <c r="L31" s="21">
        <v>0.004354166666666667</v>
      </c>
      <c r="M31" s="21">
        <v>0.006327546296296296</v>
      </c>
      <c r="N31" s="21">
        <v>0.003944444444444444</v>
      </c>
      <c r="O31" s="21">
        <v>0.0009351851851851852</v>
      </c>
      <c r="P31" s="21">
        <v>0.01224652777777778</v>
      </c>
      <c r="Q31" s="20">
        <f>SUM(H31:P31)</f>
        <v>0.043137731481481485</v>
      </c>
      <c r="R31" s="22"/>
      <c r="S31" s="20">
        <f>SUM(Q31,R31)</f>
        <v>0.043137731481481485</v>
      </c>
      <c r="T31" s="21">
        <v>0.0009212962962962964</v>
      </c>
      <c r="U31" s="21">
        <v>0.003792824074074074</v>
      </c>
      <c r="V31" s="21">
        <v>0.0009305555555555555</v>
      </c>
      <c r="W31" s="21">
        <v>0.01241550925925926</v>
      </c>
      <c r="X31" s="10">
        <f>SUM(T31:W31)</f>
        <v>0.018060185185185186</v>
      </c>
      <c r="Y31" s="22"/>
      <c r="Z31" s="10">
        <f>SUM(X31,Y31)</f>
        <v>0.018060185185185186</v>
      </c>
      <c r="AA31" s="20">
        <f>SUM(Q31,X31)</f>
        <v>0.06119791666666667</v>
      </c>
      <c r="AB31" s="22"/>
      <c r="AC31" s="20">
        <f>SUM(AA31,AB31)</f>
        <v>0.06119791666666667</v>
      </c>
      <c r="AD31" s="10"/>
      <c r="AE31" s="18"/>
    </row>
    <row r="32" spans="1:30" s="12" customFormat="1" ht="14.25">
      <c r="A32" s="11"/>
      <c r="B32" s="16"/>
      <c r="C32" s="11"/>
      <c r="E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</row>
    <row r="33" spans="1:30" s="12" customFormat="1" ht="14.25">
      <c r="A33" s="11"/>
      <c r="B33" s="11"/>
      <c r="C33" s="11"/>
      <c r="E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</row>
    <row r="34" spans="1:30" s="12" customFormat="1" ht="14.25">
      <c r="A34" s="11"/>
      <c r="B34" s="11"/>
      <c r="C34" s="11"/>
      <c r="E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</row>
    <row r="35" spans="1:30" s="12" customFormat="1" ht="14.25">
      <c r="A35" s="11"/>
      <c r="B35" s="11"/>
      <c r="C35" s="11"/>
      <c r="E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</row>
    <row r="36" spans="1:30" s="12" customFormat="1" ht="14.25">
      <c r="A36" s="11"/>
      <c r="B36" s="11"/>
      <c r="C36" s="11"/>
      <c r="E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</row>
    <row r="37" spans="1:30" s="12" customFormat="1" ht="14.25">
      <c r="A37" s="11"/>
      <c r="B37" s="11"/>
      <c r="C37" s="11"/>
      <c r="E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</row>
    <row r="38" spans="1:30" s="12" customFormat="1" ht="14.25">
      <c r="A38" s="11"/>
      <c r="B38" s="11"/>
      <c r="C38" s="11"/>
      <c r="E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</row>
    <row r="39" spans="1:30" s="12" customFormat="1" ht="14.25">
      <c r="A39" s="11"/>
      <c r="B39" s="11"/>
      <c r="C39" s="11"/>
      <c r="E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</row>
    <row r="40" spans="1:30" s="12" customFormat="1" ht="14.25">
      <c r="A40" s="11"/>
      <c r="B40" s="11"/>
      <c r="C40" s="11"/>
      <c r="E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</row>
    <row r="41" spans="1:30" s="12" customFormat="1" ht="14.25">
      <c r="A41" s="11"/>
      <c r="B41" s="11"/>
      <c r="C41" s="11"/>
      <c r="E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</row>
    <row r="42" spans="1:30" s="12" customFormat="1" ht="14.25">
      <c r="A42" s="11"/>
      <c r="B42" s="11"/>
      <c r="C42" s="11"/>
      <c r="E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</row>
    <row r="43" spans="1:30" s="12" customFormat="1" ht="14.25">
      <c r="A43" s="11"/>
      <c r="B43" s="11"/>
      <c r="C43" s="11"/>
      <c r="E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</row>
    <row r="44" spans="1:30" s="12" customFormat="1" ht="14.25">
      <c r="A44" s="11"/>
      <c r="B44" s="11"/>
      <c r="C44" s="11"/>
      <c r="E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</row>
    <row r="45" spans="1:30" s="12" customFormat="1" ht="14.25">
      <c r="A45" s="11"/>
      <c r="B45" s="11"/>
      <c r="C45" s="11"/>
      <c r="E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</row>
    <row r="46" spans="1:30" s="12" customFormat="1" ht="14.25">
      <c r="A46" s="11"/>
      <c r="B46" s="11"/>
      <c r="C46" s="11"/>
      <c r="E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</row>
    <row r="47" spans="1:30" s="12" customFormat="1" ht="14.25">
      <c r="A47" s="11"/>
      <c r="B47" s="11"/>
      <c r="C47" s="11"/>
      <c r="E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</row>
    <row r="48" spans="1:30" s="12" customFormat="1" ht="14.25">
      <c r="A48" s="11"/>
      <c r="B48" s="11"/>
      <c r="C48" s="11"/>
      <c r="E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</row>
    <row r="49" spans="1:30" s="12" customFormat="1" ht="14.25">
      <c r="A49" s="11"/>
      <c r="B49" s="11"/>
      <c r="C49" s="11"/>
      <c r="E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</row>
    <row r="50" spans="1:30" s="12" customFormat="1" ht="14.25">
      <c r="A50" s="11"/>
      <c r="B50" s="11"/>
      <c r="C50" s="11"/>
      <c r="E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</row>
    <row r="51" spans="1:30" s="12" customFormat="1" ht="14.25">
      <c r="A51" s="11"/>
      <c r="B51" s="11"/>
      <c r="C51" s="11"/>
      <c r="E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</row>
    <row r="52" spans="1:30" s="12" customFormat="1" ht="14.25">
      <c r="A52" s="11"/>
      <c r="B52" s="11"/>
      <c r="C52" s="11"/>
      <c r="E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</row>
    <row r="53" spans="1:30" s="12" customFormat="1" ht="14.25">
      <c r="A53" s="11"/>
      <c r="B53" s="11"/>
      <c r="C53" s="11"/>
      <c r="E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</row>
    <row r="54" spans="1:30" s="12" customFormat="1" ht="14.25">
      <c r="A54" s="11"/>
      <c r="B54" s="11"/>
      <c r="C54" s="11"/>
      <c r="E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</row>
    <row r="55" spans="1:30" s="12" customFormat="1" ht="14.25">
      <c r="A55" s="11"/>
      <c r="B55" s="11"/>
      <c r="C55" s="11"/>
      <c r="E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</row>
    <row r="56" spans="1:30" s="12" customFormat="1" ht="14.25">
      <c r="A56" s="11"/>
      <c r="B56" s="11"/>
      <c r="C56" s="11"/>
      <c r="E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</row>
  </sheetData>
  <sheetProtection/>
  <mergeCells count="13">
    <mergeCell ref="X2:Z3"/>
    <mergeCell ref="AA2:AC3"/>
    <mergeCell ref="B2:B4"/>
    <mergeCell ref="A2:A4"/>
    <mergeCell ref="C2:C4"/>
    <mergeCell ref="D2:D4"/>
    <mergeCell ref="E2:E4"/>
    <mergeCell ref="AD2:AD4"/>
    <mergeCell ref="F2:F4"/>
    <mergeCell ref="G2:G4"/>
    <mergeCell ref="Q2:S3"/>
    <mergeCell ref="H2:P3"/>
    <mergeCell ref="T2:W3"/>
  </mergeCells>
  <conditionalFormatting sqref="Y5:Y26 Y28:Y31 R5:R29 R31">
    <cfRule type="cellIs" priority="1" dxfId="1" operator="equal" stopIfTrue="1">
      <formula>0</formula>
    </cfRule>
  </conditionalFormatting>
  <dataValidations count="1">
    <dataValidation allowBlank="1" showInputMessage="1" showErrorMessage="1" imeMode="hiragana" sqref="E5:E31"/>
  </dataValidations>
  <printOptions/>
  <pageMargins left="0.5905511811023623" right="0.3937007874015748" top="0.5905511811023623" bottom="0.984251968503937" header="0.5118110236220472" footer="0.5118110236220472"/>
  <pageSetup horizontalDpi="300" verticalDpi="300" orientation="landscape" paperSize="9" scale="3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nttdata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mio</cp:lastModifiedBy>
  <cp:lastPrinted>2006-09-25T16:16:24Z</cp:lastPrinted>
  <dcterms:created xsi:type="dcterms:W3CDTF">2003-04-10T03:04:44Z</dcterms:created>
  <dcterms:modified xsi:type="dcterms:W3CDTF">2006-09-25T16:27:17Z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