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995" activeTab="0"/>
  </bookViews>
  <sheets>
    <sheet name="速報" sheetId="1" r:id="rId1"/>
    <sheet name="Sheet2" sheetId="2" r:id="rId2"/>
    <sheet name="Sheet3" sheetId="3" r:id="rId3"/>
  </sheets>
  <definedNames>
    <definedName name="_xlnm._FilterDatabase" localSheetId="0" hidden="1">'速報'!$A$1:$AH$59</definedName>
    <definedName name="_xlnm.Print_Area" localSheetId="0">'速報'!$A$1:$AH$56</definedName>
  </definedNames>
  <calcPr fullCalcOnLoad="1"/>
</workbook>
</file>

<file path=xl/sharedStrings.xml><?xml version="1.0" encoding="utf-8"?>
<sst xmlns="http://schemas.openxmlformats.org/spreadsheetml/2006/main" count="362" uniqueCount="189">
  <si>
    <t>SS3</t>
  </si>
  <si>
    <t>SS4</t>
  </si>
  <si>
    <t>SS5</t>
  </si>
  <si>
    <t>SS6</t>
  </si>
  <si>
    <t>SS7</t>
  </si>
  <si>
    <t>平山 十四朗</t>
  </si>
  <si>
    <t>Class
Position</t>
  </si>
  <si>
    <t>JN-4</t>
  </si>
  <si>
    <t>JN-3</t>
  </si>
  <si>
    <t>JN-2</t>
  </si>
  <si>
    <t>Car No.</t>
  </si>
  <si>
    <t>Driver</t>
  </si>
  <si>
    <t>Co-driver</t>
  </si>
  <si>
    <t>Vehicle</t>
  </si>
  <si>
    <t>Class</t>
  </si>
  <si>
    <t>Leg 1</t>
  </si>
  <si>
    <t>Leg 1Total</t>
  </si>
  <si>
    <t>Leg 2Total</t>
  </si>
  <si>
    <t>RallyTotal</t>
  </si>
  <si>
    <t>Ｄｉｆｆｅｒｅｎｃｅ from leader</t>
  </si>
  <si>
    <t>SS1</t>
  </si>
  <si>
    <t>SS2</t>
  </si>
  <si>
    <t>SS Time</t>
  </si>
  <si>
    <t>Penalty</t>
  </si>
  <si>
    <t>Total</t>
  </si>
  <si>
    <t>Retired</t>
  </si>
  <si>
    <t>Overall
Position</t>
  </si>
  <si>
    <t>JN-1</t>
  </si>
  <si>
    <t>Final Classification　ＫＹＯＴＯ南丹ラリー２００７ｉｎひよし（round3）</t>
  </si>
  <si>
    <t>石田 正史</t>
  </si>
  <si>
    <t>宮城 孝仁</t>
  </si>
  <si>
    <t>勝田 範彦</t>
  </si>
  <si>
    <t>北田 稔</t>
  </si>
  <si>
    <t>北村 和浩</t>
  </si>
  <si>
    <t>山口 顕子</t>
  </si>
  <si>
    <t>福永 修</t>
  </si>
  <si>
    <t>奥村 久継</t>
  </si>
  <si>
    <t>松岡 孝典</t>
  </si>
  <si>
    <t>木村 裕介</t>
  </si>
  <si>
    <t>松井 孝夫</t>
  </si>
  <si>
    <t>佐藤 忠宜</t>
  </si>
  <si>
    <t>堀田 信</t>
  </si>
  <si>
    <t>浦野 昭美</t>
  </si>
  <si>
    <t>奴田原 文雄</t>
  </si>
  <si>
    <t>小田切 順之</t>
  </si>
  <si>
    <t>大庭 誠介</t>
  </si>
  <si>
    <t>晝田 満彦</t>
  </si>
  <si>
    <t>高山 仁</t>
  </si>
  <si>
    <t>河野 洋志</t>
  </si>
  <si>
    <t>原口 真</t>
  </si>
  <si>
    <t>山北 研二</t>
  </si>
  <si>
    <t>吉井 崇博</t>
  </si>
  <si>
    <t>鍋倉 正彦</t>
  </si>
  <si>
    <t>島田 雅道</t>
  </si>
  <si>
    <t>横川 紀仁</t>
  </si>
  <si>
    <t>村瀬 太</t>
  </si>
  <si>
    <t>宮部 弘陽</t>
  </si>
  <si>
    <t>仲 鉄雄</t>
  </si>
  <si>
    <t>川北 幹雄</t>
  </si>
  <si>
    <t>山口 清司</t>
  </si>
  <si>
    <t>船木 一祥</t>
  </si>
  <si>
    <t>平塚 忠博</t>
  </si>
  <si>
    <t>山岸 典将</t>
  </si>
  <si>
    <t>早川 祐司</t>
  </si>
  <si>
    <t>島津 雅彦</t>
  </si>
  <si>
    <t>小野寺 清之</t>
  </si>
  <si>
    <t>及川 陽也</t>
  </si>
  <si>
    <t>村田 康介</t>
  </si>
  <si>
    <t>平山 真理</t>
  </si>
  <si>
    <t>高橋 悟志</t>
  </si>
  <si>
    <t>阿部 唯人</t>
  </si>
  <si>
    <t>岡田 孝一</t>
  </si>
  <si>
    <t>石田 裕一</t>
  </si>
  <si>
    <t>曽根 崇仁</t>
  </si>
  <si>
    <t>桝谷 知彦</t>
  </si>
  <si>
    <t>杉村 哲郎</t>
  </si>
  <si>
    <t>松井 和子</t>
  </si>
  <si>
    <t>廣瀬 康宏</t>
  </si>
  <si>
    <t>谷内 壽隆</t>
  </si>
  <si>
    <t>田中 伸幸</t>
  </si>
  <si>
    <t xml:space="preserve">遠山 裕美子 </t>
  </si>
  <si>
    <t>難波 巧</t>
  </si>
  <si>
    <t>難波 功</t>
  </si>
  <si>
    <t>徳尾 慶太郎</t>
  </si>
  <si>
    <t>森安 英之</t>
  </si>
  <si>
    <t>明治 慎太郎</t>
  </si>
  <si>
    <t>漆戸 あゆみ</t>
  </si>
  <si>
    <t>西山 敏</t>
  </si>
  <si>
    <t>多比羅 二三男</t>
  </si>
  <si>
    <t>松原 久</t>
  </si>
  <si>
    <t>香川 俊哉</t>
  </si>
  <si>
    <t>小西 健太郎</t>
  </si>
  <si>
    <t>藤嶋 義孝</t>
  </si>
  <si>
    <t>金子 泰淳</t>
  </si>
  <si>
    <t>岡 政人</t>
  </si>
  <si>
    <t>大谷 美紀夫</t>
  </si>
  <si>
    <t>川崎 佳典</t>
  </si>
  <si>
    <t>鈴木 一也</t>
  </si>
  <si>
    <t>河野 健司</t>
  </si>
  <si>
    <t>浦 雅史</t>
  </si>
  <si>
    <t>松尾 薫</t>
  </si>
  <si>
    <t>栃原 正浩</t>
  </si>
  <si>
    <t>長岩 信二</t>
  </si>
  <si>
    <t>箕作 裕子</t>
  </si>
  <si>
    <t>森 博喜</t>
  </si>
  <si>
    <t>藤綱 和敏</t>
  </si>
  <si>
    <t>小舘 優貴</t>
  </si>
  <si>
    <t>館山 昌靖</t>
  </si>
  <si>
    <t>眞貝 知志</t>
  </si>
  <si>
    <t>澤田 耕一</t>
  </si>
  <si>
    <t>高橋 敦哉</t>
  </si>
  <si>
    <t>照沼 雅之　　</t>
  </si>
  <si>
    <t>松原 敦</t>
  </si>
  <si>
    <t>和泉 孝明</t>
  </si>
  <si>
    <t>三苫 和義</t>
  </si>
  <si>
    <t>永山 聡一郎</t>
  </si>
  <si>
    <t>奥山 伸明</t>
  </si>
  <si>
    <t>原 聡子</t>
  </si>
  <si>
    <t>SS8</t>
  </si>
  <si>
    <t>SS9</t>
  </si>
  <si>
    <t>SS10</t>
  </si>
  <si>
    <t>SS11</t>
  </si>
  <si>
    <t>SS12</t>
  </si>
  <si>
    <t>SS13</t>
  </si>
  <si>
    <t>SS14</t>
  </si>
  <si>
    <t>SS15</t>
  </si>
  <si>
    <t>SS16</t>
  </si>
  <si>
    <t>SS17</t>
  </si>
  <si>
    <t/>
  </si>
  <si>
    <t>ＤＬ　テイン　マルシェ　ランサー</t>
  </si>
  <si>
    <t>スバルラリーチームジャパン・インプレッサ</t>
  </si>
  <si>
    <t>アーレスティＤＬ・ＫＹＢインプレッサ</t>
  </si>
  <si>
    <t>ニシオガレージ　インプレッサ</t>
  </si>
  <si>
    <t>アドバン　ＰＩＡＡ　ＫＹＢ　ランサー</t>
  </si>
  <si>
    <t>ＤＬ ＢＲＩＧ オサム ランサー</t>
  </si>
  <si>
    <t>ＡＤＶＡＮ－ＰＩＡＡランサー</t>
  </si>
  <si>
    <t>ＲＥＰＳＯＬ－ＡＤＶＡＮ ランサー</t>
  </si>
  <si>
    <t>ＳＰＭ・ＤＬ・インプレッサ</t>
  </si>
  <si>
    <t>ＤＬレカロ　シックスセンス　インテグラ</t>
  </si>
  <si>
    <t>ＲＳＴアジップＤＬエナペタルＢＲＩＧ　ＥＫ９</t>
  </si>
  <si>
    <t>エナペタル 久興 ＢＳ レビン</t>
  </si>
  <si>
    <t>ダイハツ　ブーン　Ⅹ ４</t>
  </si>
  <si>
    <t>ＢＯＯＢＯＷ・ＤＬ・ブーンⅩ４</t>
  </si>
  <si>
    <t>ミツバ　ＷＭ　ＤＬ　ラック　レビン</t>
  </si>
  <si>
    <t>ＤＬ・ＫＹＢアルテック　セリカ</t>
  </si>
  <si>
    <t>ＢＰＦ・ＫＹＢ・ＢＳ・インギング・セリカ</t>
  </si>
  <si>
    <t>ＣＭＳＣ　WM　el　DLランサー</t>
  </si>
  <si>
    <t>ＤＬレイルＢＲＩＧキャッツ　シティ</t>
  </si>
  <si>
    <t>ＢＳ・クスコ・ＣＭＳＣ・ＣＪ４Ａ</t>
  </si>
  <si>
    <t>ＡＤＶＡＮ・ＴＥＩＮ・ＤＣ２</t>
  </si>
  <si>
    <t>ガレージＯ．Ｋ．Ｕ．プロミューＥＰ８２</t>
  </si>
  <si>
    <t>ｅｌ・ＤＬ・ＷＡＫＯ’ｓ ・ＮＡＳ シティ</t>
  </si>
  <si>
    <t>ＡＴＳ西日本自動車インテグラ１８００</t>
  </si>
  <si>
    <t>ＤＬラックＢＲＩＧ☆ＭＪヴィッツ</t>
  </si>
  <si>
    <t>アズリード・ＢＲＩＧ・ＤＬインテグラ</t>
  </si>
  <si>
    <t>Ｐ．Ｍｕ☆Ｒスポーツ☆アッスルＤＣ２</t>
  </si>
  <si>
    <t>ミツバ・ラック・ＭＲＳ</t>
  </si>
  <si>
    <t>ＤＬテインＭＯＴＵＬ・ＢＲＩＧ・ＥＫ９</t>
  </si>
  <si>
    <t>シックスセンスＴＡＫＥ　Ｇ・ＤＬシビック</t>
  </si>
  <si>
    <t>０ ｓｉｄｅ １・ダンロップ・ＷＭミラージュ</t>
  </si>
  <si>
    <t>ＤＬゼロスＰガレ　ダイハツブーンⅩ４</t>
  </si>
  <si>
    <t>オサムCLダンロップCMSCランサー</t>
  </si>
  <si>
    <t>YKRNランサー★プロDオサム</t>
  </si>
  <si>
    <t>O・K・U・ADVAN・KYB・ENKEIランサー</t>
  </si>
  <si>
    <t>シックスセンスゼロスADVANインテグラ</t>
  </si>
  <si>
    <t>ポテンザゼロスインテグラ</t>
  </si>
  <si>
    <t>BPFクスコADVAN・TEINランサー</t>
  </si>
  <si>
    <t>SPMフレックスDLブーンX4</t>
  </si>
  <si>
    <t>BooBow☆AGストーリア</t>
  </si>
  <si>
    <t>RスポーツKYB・NGKインテ</t>
  </si>
  <si>
    <t>K'☆カーフィット☆DC2</t>
  </si>
  <si>
    <t>はと車RSCCセリカ</t>
  </si>
  <si>
    <t>豊田 信寿</t>
  </si>
  <si>
    <t>千崎 浩一</t>
  </si>
  <si>
    <t>枝崎 明宏</t>
  </si>
  <si>
    <t>馬瀬 耕平</t>
  </si>
  <si>
    <t>那須 文章</t>
  </si>
  <si>
    <t>藤田 憲一</t>
  </si>
  <si>
    <t>香川 秀樹</t>
  </si>
  <si>
    <t>保井 隆宏</t>
  </si>
  <si>
    <t>岩井 謙治</t>
  </si>
  <si>
    <t>丹羽 貴裕</t>
  </si>
  <si>
    <t>AM</t>
  </si>
  <si>
    <t>Leg2</t>
  </si>
  <si>
    <t>CarCraft北山ランサー9</t>
  </si>
  <si>
    <t>bpリジットe'Tuneランサー</t>
  </si>
  <si>
    <t>モリドライブランサー</t>
  </si>
  <si>
    <t>elラックSHOWAインテグラ</t>
  </si>
  <si>
    <t>Perfectスターレットエナペタル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</si>
</sst>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\ "/>
    <numFmt numFmtId="177" formatCode="m:ss.0"/>
    <numFmt numFmtId="178" formatCode="m:ss"/>
    <numFmt numFmtId="179" formatCode="[&gt;=0.0416666666666666]h&quot;h&quot;mm&quot;m&quot;ss.0&quot;s&quot;;mm&quot;m&quot;ss.0&quot;s&quot;"/>
    <numFmt numFmtId="180" formatCode="hh:mm:ss"/>
    <numFmt numFmtId="181" formatCode="m:ss.0\ "/>
    <numFmt numFmtId="182" formatCode=";;;"/>
    <numFmt numFmtId="183" formatCode="m:ss\ "/>
    <numFmt numFmtId="184" formatCode="h:mm:ss.0"/>
    <numFmt numFmtId="185" formatCode="h:m:ss.0"/>
    <numFmt numFmtId="186" formatCode="[&lt;100]#0.0;[&lt;10000]#0&quot;:&quot;00.0;0&quot;:&quot;00&quot;:&quot;00.0"/>
    <numFmt numFmtId="187" formatCode="#0&quot;:&quot;00"/>
    <numFmt numFmtId="188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i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Arial"/>
      <family val="2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0" fillId="33" borderId="11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183" fontId="0" fillId="33" borderId="11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horizontal="right" vertical="center"/>
    </xf>
    <xf numFmtId="178" fontId="0" fillId="0" borderId="13" xfId="0" applyNumberFormat="1" applyFont="1" applyFill="1" applyBorder="1" applyAlignment="1">
      <alignment horizontal="right" vertical="center"/>
    </xf>
    <xf numFmtId="0" fontId="0" fillId="0" borderId="13" xfId="0" applyNumberFormat="1" applyFont="1" applyFill="1" applyBorder="1" applyAlignment="1">
      <alignment vertical="center"/>
    </xf>
    <xf numFmtId="183" fontId="0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183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8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83" fontId="0" fillId="0" borderId="13" xfId="0" applyNumberFormat="1" applyFont="1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5" borderId="15" xfId="0" applyNumberFormat="1" applyFont="1" applyFill="1" applyBorder="1" applyAlignment="1">
      <alignment horizontal="center" vertical="center"/>
    </xf>
    <xf numFmtId="0" fontId="0" fillId="35" borderId="16" xfId="0" applyNumberFormat="1" applyFont="1" applyFill="1" applyBorder="1" applyAlignment="1">
      <alignment horizontal="center" vertical="center"/>
    </xf>
    <xf numFmtId="0" fontId="0" fillId="35" borderId="17" xfId="0" applyNumberFormat="1" applyFont="1" applyFill="1" applyBorder="1" applyAlignment="1">
      <alignment horizontal="center" vertical="center"/>
    </xf>
    <xf numFmtId="0" fontId="0" fillId="35" borderId="10" xfId="0" applyNumberFormat="1" applyFont="1" applyFill="1" applyBorder="1" applyAlignment="1">
      <alignment horizontal="center" vertical="center"/>
    </xf>
    <xf numFmtId="0" fontId="0" fillId="35" borderId="12" xfId="0" applyNumberFormat="1" applyFont="1" applyFill="1" applyBorder="1" applyAlignment="1">
      <alignment horizontal="center" vertical="center"/>
    </xf>
    <xf numFmtId="0" fontId="0" fillId="35" borderId="18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vertical="center" shrinkToFit="1"/>
      <protection/>
    </xf>
    <xf numFmtId="186" fontId="0" fillId="0" borderId="13" xfId="0" applyNumberFormat="1" applyFill="1" applyBorder="1" applyAlignment="1" applyProtection="1">
      <alignment vertical="center"/>
      <protection/>
    </xf>
    <xf numFmtId="187" fontId="0" fillId="0" borderId="13" xfId="0" applyNumberFormat="1" applyFill="1" applyBorder="1" applyAlignment="1" applyProtection="1">
      <alignment vertical="center"/>
      <protection/>
    </xf>
    <xf numFmtId="186" fontId="0" fillId="0" borderId="13" xfId="0" applyNumberFormat="1" applyFill="1" applyBorder="1" applyAlignment="1" applyProtection="1">
      <alignment horizontal="right" vertical="center"/>
      <protection/>
    </xf>
    <xf numFmtId="181" fontId="0" fillId="0" borderId="13" xfId="0" applyNumberFormat="1" applyFill="1" applyBorder="1" applyAlignment="1" applyProtection="1">
      <alignment horizontal="right" vertical="center"/>
      <protection/>
    </xf>
    <xf numFmtId="0" fontId="0" fillId="35" borderId="16" xfId="0" applyNumberForma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right" vertical="center"/>
    </xf>
    <xf numFmtId="0" fontId="0" fillId="36" borderId="13" xfId="0" applyFont="1" applyFill="1" applyBorder="1" applyAlignment="1">
      <alignment horizontal="center" vertical="center"/>
    </xf>
    <xf numFmtId="0" fontId="0" fillId="36" borderId="13" xfId="0" applyFill="1" applyBorder="1" applyAlignment="1" applyProtection="1">
      <alignment horizontal="center" vertical="center"/>
      <protection/>
    </xf>
    <xf numFmtId="0" fontId="0" fillId="36" borderId="13" xfId="0" applyFill="1" applyBorder="1" applyAlignment="1" applyProtection="1">
      <alignment vertical="center" shrinkToFit="1"/>
      <protection/>
    </xf>
    <xf numFmtId="0" fontId="0" fillId="36" borderId="13" xfId="0" applyFont="1" applyFill="1" applyBorder="1" applyAlignment="1">
      <alignment vertical="center"/>
    </xf>
    <xf numFmtId="186" fontId="0" fillId="36" borderId="13" xfId="0" applyNumberFormat="1" applyFill="1" applyBorder="1" applyAlignment="1" applyProtection="1">
      <alignment vertical="center"/>
      <protection/>
    </xf>
    <xf numFmtId="183" fontId="0" fillId="36" borderId="13" xfId="0" applyNumberFormat="1" applyFont="1" applyFill="1" applyBorder="1" applyAlignment="1">
      <alignment vertical="center"/>
    </xf>
    <xf numFmtId="177" fontId="0" fillId="36" borderId="13" xfId="0" applyNumberFormat="1" applyFont="1" applyFill="1" applyBorder="1" applyAlignment="1">
      <alignment horizontal="right" vertical="center"/>
    </xf>
    <xf numFmtId="187" fontId="0" fillId="36" borderId="13" xfId="0" applyNumberFormat="1" applyFill="1" applyBorder="1" applyAlignment="1" applyProtection="1">
      <alignment vertical="center"/>
      <protection/>
    </xf>
    <xf numFmtId="186" fontId="0" fillId="36" borderId="13" xfId="0" applyNumberFormat="1" applyFill="1" applyBorder="1" applyAlignment="1" applyProtection="1">
      <alignment horizontal="right" vertical="center"/>
      <protection/>
    </xf>
    <xf numFmtId="0" fontId="0" fillId="36" borderId="13" xfId="0" applyNumberFormat="1" applyFont="1" applyFill="1" applyBorder="1" applyAlignment="1">
      <alignment vertical="center"/>
    </xf>
    <xf numFmtId="0" fontId="0" fillId="36" borderId="13" xfId="0" applyFill="1" applyBorder="1" applyAlignment="1">
      <alignment vertical="center"/>
    </xf>
    <xf numFmtId="183" fontId="0" fillId="36" borderId="13" xfId="0" applyNumberFormat="1" applyFont="1" applyFill="1" applyBorder="1" applyAlignment="1">
      <alignment horizontal="right" vertical="center"/>
    </xf>
    <xf numFmtId="184" fontId="0" fillId="36" borderId="13" xfId="0" applyNumberFormat="1" applyFont="1" applyFill="1" applyBorder="1" applyAlignment="1">
      <alignment horizontal="right" vertical="center"/>
    </xf>
    <xf numFmtId="178" fontId="0" fillId="36" borderId="13" xfId="0" applyNumberFormat="1" applyFont="1" applyFill="1" applyBorder="1" applyAlignment="1">
      <alignment horizontal="right" vertical="center"/>
    </xf>
    <xf numFmtId="177" fontId="0" fillId="36" borderId="13" xfId="0" applyNumberFormat="1" applyFont="1" applyFill="1" applyBorder="1" applyAlignment="1">
      <alignment horizontal="right" vertical="center"/>
    </xf>
    <xf numFmtId="0" fontId="0" fillId="36" borderId="0" xfId="0" applyFont="1" applyFill="1" applyAlignment="1">
      <alignment vertical="center"/>
    </xf>
    <xf numFmtId="0" fontId="0" fillId="36" borderId="13" xfId="0" applyFont="1" applyFill="1" applyBorder="1" applyAlignment="1">
      <alignment vertical="center"/>
    </xf>
    <xf numFmtId="177" fontId="0" fillId="36" borderId="13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7572375" y="10982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7572375" y="10982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7572375" y="10982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18</xdr:col>
      <xdr:colOff>0</xdr:colOff>
      <xdr:row>45</xdr:row>
      <xdr:rowOff>0</xdr:rowOff>
    </xdr:from>
    <xdr:to>
      <xdr:col>18</xdr:col>
      <xdr:colOff>0</xdr:colOff>
      <xdr:row>45</xdr:row>
      <xdr:rowOff>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17840325" y="10982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27</xdr:col>
      <xdr:colOff>0</xdr:colOff>
      <xdr:row>45</xdr:row>
      <xdr:rowOff>0</xdr:rowOff>
    </xdr:from>
    <xdr:to>
      <xdr:col>27</xdr:col>
      <xdr:colOff>0</xdr:colOff>
      <xdr:row>45</xdr:row>
      <xdr:rowOff>0</xdr:rowOff>
    </xdr:to>
    <xdr:sp>
      <xdr:nvSpPr>
        <xdr:cNvPr id="5" name="Text Box 12"/>
        <xdr:cNvSpPr txBox="1">
          <a:spLocks noChangeArrowheads="1"/>
        </xdr:cNvSpPr>
      </xdr:nvSpPr>
      <xdr:spPr>
        <a:xfrm>
          <a:off x="23441025" y="10982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27</xdr:col>
      <xdr:colOff>0</xdr:colOff>
      <xdr:row>45</xdr:row>
      <xdr:rowOff>0</xdr:rowOff>
    </xdr:from>
    <xdr:to>
      <xdr:col>27</xdr:col>
      <xdr:colOff>0</xdr:colOff>
      <xdr:row>45</xdr:row>
      <xdr:rowOff>0</xdr:rowOff>
    </xdr:to>
    <xdr:sp>
      <xdr:nvSpPr>
        <xdr:cNvPr id="6" name="Text Box 13"/>
        <xdr:cNvSpPr txBox="1">
          <a:spLocks noChangeArrowheads="1"/>
        </xdr:cNvSpPr>
      </xdr:nvSpPr>
      <xdr:spPr>
        <a:xfrm>
          <a:off x="23441025" y="10982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7572375" y="1271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7572375" y="1271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7572375" y="1271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18</xdr:col>
      <xdr:colOff>0</xdr:colOff>
      <xdr:row>52</xdr:row>
      <xdr:rowOff>0</xdr:rowOff>
    </xdr:from>
    <xdr:to>
      <xdr:col>18</xdr:col>
      <xdr:colOff>0</xdr:colOff>
      <xdr:row>52</xdr:row>
      <xdr:rowOff>0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17840325" y="1271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27</xdr:col>
      <xdr:colOff>0</xdr:colOff>
      <xdr:row>52</xdr:row>
      <xdr:rowOff>0</xdr:rowOff>
    </xdr:from>
    <xdr:to>
      <xdr:col>27</xdr:col>
      <xdr:colOff>0</xdr:colOff>
      <xdr:row>52</xdr:row>
      <xdr:rowOff>0</xdr:rowOff>
    </xdr:to>
    <xdr:sp>
      <xdr:nvSpPr>
        <xdr:cNvPr id="11" name="Text Box 12"/>
        <xdr:cNvSpPr txBox="1">
          <a:spLocks noChangeArrowheads="1"/>
        </xdr:cNvSpPr>
      </xdr:nvSpPr>
      <xdr:spPr>
        <a:xfrm>
          <a:off x="23441025" y="1271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27</xdr:col>
      <xdr:colOff>0</xdr:colOff>
      <xdr:row>52</xdr:row>
      <xdr:rowOff>0</xdr:rowOff>
    </xdr:from>
    <xdr:to>
      <xdr:col>27</xdr:col>
      <xdr:colOff>0</xdr:colOff>
      <xdr:row>52</xdr:row>
      <xdr:rowOff>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23441025" y="1271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3"/>
  <sheetViews>
    <sheetView tabSelected="1" view="pageBreakPreview" zoomScale="70" zoomScaleNormal="75" zoomScaleSheetLayoutView="70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5" sqref="A5"/>
    </sheetView>
  </sheetViews>
  <sheetFormatPr defaultColWidth="9.00390625" defaultRowHeight="13.5"/>
  <cols>
    <col min="1" max="2" width="8.50390625" style="23" customWidth="1"/>
    <col min="3" max="3" width="5.00390625" style="23" customWidth="1"/>
    <col min="4" max="4" width="15.625" style="25" customWidth="1"/>
    <col min="5" max="5" width="15.625" style="23" customWidth="1"/>
    <col min="6" max="6" width="40.125" style="25" bestFit="1" customWidth="1"/>
    <col min="7" max="7" width="6.00390625" style="23" bestFit="1" customWidth="1"/>
    <col min="8" max="18" width="12.25390625" style="23" customWidth="1"/>
    <col min="19" max="19" width="12.25390625" style="23" hidden="1" customWidth="1"/>
    <col min="20" max="20" width="12.25390625" style="24" hidden="1" customWidth="1"/>
    <col min="21" max="21" width="12.25390625" style="23" hidden="1" customWidth="1"/>
    <col min="22" max="27" width="12.25390625" style="23" customWidth="1"/>
    <col min="28" max="28" width="12.25390625" style="23" hidden="1" customWidth="1"/>
    <col min="29" max="29" width="12.25390625" style="24" hidden="1" customWidth="1"/>
    <col min="30" max="30" width="12.25390625" style="23" hidden="1" customWidth="1"/>
    <col min="31" max="33" width="12.25390625" style="23" customWidth="1"/>
    <col min="34" max="34" width="13.625" style="45" customWidth="1"/>
    <col min="35" max="16384" width="9.00390625" style="25" customWidth="1"/>
  </cols>
  <sheetData>
    <row r="1" spans="1:34" s="8" customFormat="1" ht="24" customHeight="1">
      <c r="A1" s="1" t="s">
        <v>28</v>
      </c>
      <c r="B1" s="1"/>
      <c r="C1" s="3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6"/>
      <c r="T1" s="7"/>
      <c r="U1" s="6"/>
      <c r="V1" s="5"/>
      <c r="W1" s="5"/>
      <c r="X1" s="5"/>
      <c r="Y1" s="5"/>
      <c r="Z1" s="5"/>
      <c r="AA1" s="5"/>
      <c r="AB1" s="6"/>
      <c r="AC1" s="7"/>
      <c r="AD1" s="6"/>
      <c r="AE1" s="6"/>
      <c r="AF1" s="6"/>
      <c r="AG1" s="6"/>
      <c r="AH1" s="43"/>
    </row>
    <row r="2" spans="1:34" s="8" customFormat="1" ht="14.25" customHeight="1">
      <c r="A2" s="41" t="s">
        <v>26</v>
      </c>
      <c r="B2" s="41" t="s">
        <v>6</v>
      </c>
      <c r="C2" s="41" t="s">
        <v>10</v>
      </c>
      <c r="D2" s="33" t="s">
        <v>11</v>
      </c>
      <c r="E2" s="33" t="s">
        <v>12</v>
      </c>
      <c r="F2" s="33" t="s">
        <v>13</v>
      </c>
      <c r="G2" s="33" t="s">
        <v>14</v>
      </c>
      <c r="H2" s="35" t="s">
        <v>15</v>
      </c>
      <c r="I2" s="36"/>
      <c r="J2" s="36"/>
      <c r="K2" s="36"/>
      <c r="L2" s="36"/>
      <c r="M2" s="36"/>
      <c r="N2" s="36"/>
      <c r="O2" s="36"/>
      <c r="P2" s="36"/>
      <c r="Q2" s="36"/>
      <c r="R2" s="36"/>
      <c r="S2" s="35" t="s">
        <v>16</v>
      </c>
      <c r="T2" s="36"/>
      <c r="U2" s="39"/>
      <c r="V2" s="56" t="s">
        <v>183</v>
      </c>
      <c r="W2" s="36"/>
      <c r="X2" s="36"/>
      <c r="Y2" s="36"/>
      <c r="Z2" s="36"/>
      <c r="AA2" s="36"/>
      <c r="AB2" s="35" t="s">
        <v>17</v>
      </c>
      <c r="AC2" s="36"/>
      <c r="AD2" s="39"/>
      <c r="AE2" s="35" t="s">
        <v>18</v>
      </c>
      <c r="AF2" s="36"/>
      <c r="AG2" s="39"/>
      <c r="AH2" s="31" t="s">
        <v>19</v>
      </c>
    </row>
    <row r="3" spans="1:34" s="8" customFormat="1" ht="13.5">
      <c r="A3" s="42"/>
      <c r="B3" s="42"/>
      <c r="C3" s="42"/>
      <c r="D3" s="34"/>
      <c r="E3" s="34"/>
      <c r="F3" s="34"/>
      <c r="G3" s="34"/>
      <c r="H3" s="37"/>
      <c r="I3" s="38"/>
      <c r="J3" s="38"/>
      <c r="K3" s="38"/>
      <c r="L3" s="38"/>
      <c r="M3" s="38"/>
      <c r="N3" s="38"/>
      <c r="O3" s="38"/>
      <c r="P3" s="38"/>
      <c r="Q3" s="38"/>
      <c r="R3" s="38"/>
      <c r="S3" s="37"/>
      <c r="T3" s="38"/>
      <c r="U3" s="40"/>
      <c r="V3" s="38"/>
      <c r="W3" s="38"/>
      <c r="X3" s="38"/>
      <c r="Y3" s="38"/>
      <c r="Z3" s="38"/>
      <c r="AA3" s="38"/>
      <c r="AB3" s="37"/>
      <c r="AC3" s="38"/>
      <c r="AD3" s="40"/>
      <c r="AE3" s="37"/>
      <c r="AF3" s="38"/>
      <c r="AG3" s="40"/>
      <c r="AH3" s="32"/>
    </row>
    <row r="4" spans="1:34" s="13" customFormat="1" ht="13.5">
      <c r="A4" s="42"/>
      <c r="B4" s="42"/>
      <c r="C4" s="42"/>
      <c r="D4" s="34"/>
      <c r="E4" s="34"/>
      <c r="F4" s="34"/>
      <c r="G4" s="34"/>
      <c r="H4" s="10" t="s">
        <v>20</v>
      </c>
      <c r="I4" s="11" t="s">
        <v>21</v>
      </c>
      <c r="J4" s="10" t="s">
        <v>0</v>
      </c>
      <c r="K4" s="10" t="s">
        <v>1</v>
      </c>
      <c r="L4" s="10" t="s">
        <v>2</v>
      </c>
      <c r="M4" s="10" t="s">
        <v>3</v>
      </c>
      <c r="N4" s="10" t="s">
        <v>4</v>
      </c>
      <c r="O4" s="10" t="s">
        <v>118</v>
      </c>
      <c r="P4" s="10" t="s">
        <v>119</v>
      </c>
      <c r="Q4" s="10" t="s">
        <v>120</v>
      </c>
      <c r="R4" s="10" t="s">
        <v>121</v>
      </c>
      <c r="S4" s="9" t="s">
        <v>22</v>
      </c>
      <c r="T4" s="12" t="s">
        <v>23</v>
      </c>
      <c r="U4" s="11" t="s">
        <v>24</v>
      </c>
      <c r="V4" s="30" t="s">
        <v>122</v>
      </c>
      <c r="W4" s="30" t="s">
        <v>123</v>
      </c>
      <c r="X4" s="30" t="s">
        <v>124</v>
      </c>
      <c r="Y4" s="30" t="s">
        <v>125</v>
      </c>
      <c r="Z4" s="30" t="s">
        <v>126</v>
      </c>
      <c r="AA4" s="30" t="s">
        <v>127</v>
      </c>
      <c r="AB4" s="9" t="s">
        <v>22</v>
      </c>
      <c r="AC4" s="12" t="s">
        <v>23</v>
      </c>
      <c r="AD4" s="11" t="s">
        <v>24</v>
      </c>
      <c r="AE4" s="9" t="s">
        <v>22</v>
      </c>
      <c r="AF4" s="9" t="s">
        <v>23</v>
      </c>
      <c r="AG4" s="11" t="s">
        <v>24</v>
      </c>
      <c r="AH4" s="46"/>
    </row>
    <row r="5" spans="1:34" s="16" customFormat="1" ht="19.5" customHeight="1">
      <c r="A5" s="26">
        <v>1</v>
      </c>
      <c r="B5" s="50">
        <v>1</v>
      </c>
      <c r="C5" s="50">
        <v>4</v>
      </c>
      <c r="D5" s="51" t="s">
        <v>29</v>
      </c>
      <c r="E5" s="51" t="s">
        <v>30</v>
      </c>
      <c r="F5" s="48" t="s">
        <v>129</v>
      </c>
      <c r="G5" s="50" t="s">
        <v>7</v>
      </c>
      <c r="H5" s="52">
        <v>518.8</v>
      </c>
      <c r="I5" s="52">
        <v>527.7</v>
      </c>
      <c r="J5" s="52">
        <v>28.2</v>
      </c>
      <c r="K5" s="52">
        <v>523.4</v>
      </c>
      <c r="L5" s="52">
        <v>530.3</v>
      </c>
      <c r="M5" s="52">
        <v>27.7</v>
      </c>
      <c r="N5" s="52">
        <v>521.3</v>
      </c>
      <c r="O5" s="52">
        <v>27.9</v>
      </c>
      <c r="P5" s="52">
        <v>347.8</v>
      </c>
      <c r="Q5" s="52">
        <v>517.6</v>
      </c>
      <c r="R5" s="52">
        <v>346.4</v>
      </c>
      <c r="S5" s="52">
        <f>SUM(H5:R5)</f>
        <v>3917.1</v>
      </c>
      <c r="T5" s="29"/>
      <c r="U5" s="52">
        <f>SUM(S5,T5)</f>
        <v>3917.1</v>
      </c>
      <c r="V5" s="52">
        <v>28.6</v>
      </c>
      <c r="W5" s="52">
        <v>138.5</v>
      </c>
      <c r="X5" s="52">
        <v>152.1</v>
      </c>
      <c r="Y5" s="52">
        <v>27.4</v>
      </c>
      <c r="Z5" s="52">
        <v>141.2</v>
      </c>
      <c r="AA5" s="52">
        <v>150.2</v>
      </c>
      <c r="AB5" s="52">
        <f aca="true" t="shared" si="0" ref="AB5:AB42">SUM(V5:AA5)</f>
        <v>638</v>
      </c>
      <c r="AC5" s="29"/>
      <c r="AD5" s="52">
        <f>SUM(AB5:AC5)</f>
        <v>638</v>
      </c>
      <c r="AE5" s="52">
        <v>4915.1</v>
      </c>
      <c r="AF5" s="53" t="s">
        <v>128</v>
      </c>
      <c r="AG5" s="52">
        <v>4915.1</v>
      </c>
      <c r="AH5" s="47">
        <v>0</v>
      </c>
    </row>
    <row r="6" spans="1:34" s="67" customFormat="1" ht="19.5" customHeight="1">
      <c r="A6" s="58">
        <v>2</v>
      </c>
      <c r="B6" s="59">
        <v>2</v>
      </c>
      <c r="C6" s="59">
        <v>2</v>
      </c>
      <c r="D6" s="60" t="s">
        <v>31</v>
      </c>
      <c r="E6" s="60" t="s">
        <v>32</v>
      </c>
      <c r="F6" s="61" t="s">
        <v>130</v>
      </c>
      <c r="G6" s="59" t="s">
        <v>7</v>
      </c>
      <c r="H6" s="62">
        <v>533.9</v>
      </c>
      <c r="I6" s="62">
        <v>530.2</v>
      </c>
      <c r="J6" s="62">
        <v>28</v>
      </c>
      <c r="K6" s="62">
        <v>522</v>
      </c>
      <c r="L6" s="62">
        <v>533.9</v>
      </c>
      <c r="M6" s="62">
        <v>27.8</v>
      </c>
      <c r="N6" s="62">
        <v>516.4</v>
      </c>
      <c r="O6" s="62">
        <v>28.2</v>
      </c>
      <c r="P6" s="62">
        <v>346.1</v>
      </c>
      <c r="Q6" s="62">
        <v>513.8</v>
      </c>
      <c r="R6" s="62">
        <v>343</v>
      </c>
      <c r="S6" s="62">
        <f aca="true" t="shared" si="1" ref="S6:S41">SUM(H6:R6)</f>
        <v>3923.3</v>
      </c>
      <c r="T6" s="63"/>
      <c r="U6" s="62">
        <f aca="true" t="shared" si="2" ref="U6:U41">SUM(S6,T6)</f>
        <v>3923.3</v>
      </c>
      <c r="V6" s="62">
        <v>28.7</v>
      </c>
      <c r="W6" s="62">
        <v>140.6</v>
      </c>
      <c r="X6" s="62">
        <v>151.4</v>
      </c>
      <c r="Y6" s="62">
        <v>27.1</v>
      </c>
      <c r="Z6" s="62">
        <v>138.8</v>
      </c>
      <c r="AA6" s="62">
        <v>151</v>
      </c>
      <c r="AB6" s="64">
        <f t="shared" si="0"/>
        <v>637.6</v>
      </c>
      <c r="AC6" s="63"/>
      <c r="AD6" s="64">
        <f aca="true" t="shared" si="3" ref="AD6:AD42">SUM(AB6,AC6)</f>
        <v>637.6</v>
      </c>
      <c r="AE6" s="62">
        <v>4920.9</v>
      </c>
      <c r="AF6" s="65" t="s">
        <v>128</v>
      </c>
      <c r="AG6" s="62">
        <v>4920.9</v>
      </c>
      <c r="AH6" s="66">
        <f>AG6-$AG$5</f>
        <v>5.799999999999272</v>
      </c>
    </row>
    <row r="7" spans="1:34" s="16" customFormat="1" ht="19.5" customHeight="1">
      <c r="A7" s="26">
        <v>3</v>
      </c>
      <c r="B7" s="50">
        <v>3</v>
      </c>
      <c r="C7" s="50">
        <v>3</v>
      </c>
      <c r="D7" s="51" t="s">
        <v>33</v>
      </c>
      <c r="E7" s="51" t="s">
        <v>34</v>
      </c>
      <c r="F7" s="48" t="s">
        <v>131</v>
      </c>
      <c r="G7" s="50" t="s">
        <v>7</v>
      </c>
      <c r="H7" s="52">
        <v>527.9</v>
      </c>
      <c r="I7" s="52">
        <v>534.8</v>
      </c>
      <c r="J7" s="52">
        <v>28.9</v>
      </c>
      <c r="K7" s="52">
        <v>510.8</v>
      </c>
      <c r="L7" s="52">
        <v>540.2</v>
      </c>
      <c r="M7" s="52">
        <v>28.6</v>
      </c>
      <c r="N7" s="52">
        <v>512.7</v>
      </c>
      <c r="O7" s="52">
        <v>28.6</v>
      </c>
      <c r="P7" s="52">
        <v>351.5</v>
      </c>
      <c r="Q7" s="52">
        <v>512.2</v>
      </c>
      <c r="R7" s="52">
        <v>347.7</v>
      </c>
      <c r="S7" s="52">
        <f t="shared" si="1"/>
        <v>3923.8999999999996</v>
      </c>
      <c r="T7" s="29"/>
      <c r="U7" s="52">
        <f t="shared" si="2"/>
        <v>3923.8999999999996</v>
      </c>
      <c r="V7" s="52">
        <v>28.5</v>
      </c>
      <c r="W7" s="52">
        <v>141.3</v>
      </c>
      <c r="X7" s="52">
        <v>153.3</v>
      </c>
      <c r="Y7" s="52">
        <v>27.3</v>
      </c>
      <c r="Z7" s="52">
        <v>140.6</v>
      </c>
      <c r="AA7" s="52">
        <v>151.4</v>
      </c>
      <c r="AB7" s="14">
        <f t="shared" si="0"/>
        <v>642.4</v>
      </c>
      <c r="AC7" s="29"/>
      <c r="AD7" s="14">
        <f t="shared" si="3"/>
        <v>642.4</v>
      </c>
      <c r="AE7" s="52">
        <v>4926.3</v>
      </c>
      <c r="AF7" s="53" t="s">
        <v>128</v>
      </c>
      <c r="AG7" s="52">
        <v>4926.3</v>
      </c>
      <c r="AH7" s="54">
        <f aca="true" t="shared" si="4" ref="AH7:AH41">AG7-$AG$5</f>
        <v>11.199999999999818</v>
      </c>
    </row>
    <row r="8" spans="1:34" s="67" customFormat="1" ht="19.5" customHeight="1">
      <c r="A8" s="58">
        <v>4</v>
      </c>
      <c r="B8" s="59">
        <v>4</v>
      </c>
      <c r="C8" s="59">
        <v>7</v>
      </c>
      <c r="D8" s="60" t="s">
        <v>35</v>
      </c>
      <c r="E8" s="60" t="s">
        <v>36</v>
      </c>
      <c r="F8" s="68" t="s">
        <v>161</v>
      </c>
      <c r="G8" s="59" t="s">
        <v>7</v>
      </c>
      <c r="H8" s="62">
        <v>524.9</v>
      </c>
      <c r="I8" s="62">
        <v>534.1</v>
      </c>
      <c r="J8" s="62">
        <v>28.3</v>
      </c>
      <c r="K8" s="62">
        <v>521.5</v>
      </c>
      <c r="L8" s="62">
        <v>531</v>
      </c>
      <c r="M8" s="62">
        <v>28.5</v>
      </c>
      <c r="N8" s="62">
        <v>517.7</v>
      </c>
      <c r="O8" s="62">
        <v>28.7</v>
      </c>
      <c r="P8" s="62">
        <v>350.1</v>
      </c>
      <c r="Q8" s="62">
        <v>520.6</v>
      </c>
      <c r="R8" s="62">
        <v>350.7</v>
      </c>
      <c r="S8" s="62">
        <f t="shared" si="1"/>
        <v>3936.0999999999995</v>
      </c>
      <c r="T8" s="63"/>
      <c r="U8" s="62">
        <f t="shared" si="2"/>
        <v>3936.0999999999995</v>
      </c>
      <c r="V8" s="62">
        <v>29.2</v>
      </c>
      <c r="W8" s="62">
        <v>144.2</v>
      </c>
      <c r="X8" s="62">
        <v>152.7</v>
      </c>
      <c r="Y8" s="62">
        <v>27.4</v>
      </c>
      <c r="Z8" s="62">
        <v>142.3</v>
      </c>
      <c r="AA8" s="62">
        <v>159.3</v>
      </c>
      <c r="AB8" s="64">
        <f t="shared" si="0"/>
        <v>655.0999999999999</v>
      </c>
      <c r="AC8" s="63"/>
      <c r="AD8" s="64">
        <f t="shared" si="3"/>
        <v>655.0999999999999</v>
      </c>
      <c r="AE8" s="62">
        <v>4951.2</v>
      </c>
      <c r="AF8" s="65" t="s">
        <v>128</v>
      </c>
      <c r="AG8" s="62">
        <v>4951.2</v>
      </c>
      <c r="AH8" s="66">
        <f t="shared" si="4"/>
        <v>36.099999999999454</v>
      </c>
    </row>
    <row r="9" spans="1:34" s="16" customFormat="1" ht="19.5" customHeight="1">
      <c r="A9" s="26">
        <v>5</v>
      </c>
      <c r="B9" s="50">
        <v>5</v>
      </c>
      <c r="C9" s="50">
        <v>11</v>
      </c>
      <c r="D9" s="51" t="s">
        <v>37</v>
      </c>
      <c r="E9" s="51" t="s">
        <v>38</v>
      </c>
      <c r="F9" s="48" t="s">
        <v>132</v>
      </c>
      <c r="G9" s="50" t="s">
        <v>7</v>
      </c>
      <c r="H9" s="52">
        <v>516.6</v>
      </c>
      <c r="I9" s="52">
        <v>542.7</v>
      </c>
      <c r="J9" s="52">
        <v>28.3</v>
      </c>
      <c r="K9" s="52">
        <v>522</v>
      </c>
      <c r="L9" s="52">
        <v>541.8</v>
      </c>
      <c r="M9" s="52">
        <v>28.7</v>
      </c>
      <c r="N9" s="52">
        <v>526.4</v>
      </c>
      <c r="O9" s="52">
        <v>28.9</v>
      </c>
      <c r="P9" s="52">
        <v>354.3</v>
      </c>
      <c r="Q9" s="52">
        <v>524.8</v>
      </c>
      <c r="R9" s="52">
        <v>352.7</v>
      </c>
      <c r="S9" s="52">
        <f t="shared" si="1"/>
        <v>3967.2</v>
      </c>
      <c r="T9" s="29"/>
      <c r="U9" s="52">
        <f t="shared" si="2"/>
        <v>3967.2</v>
      </c>
      <c r="V9" s="52">
        <v>28.6</v>
      </c>
      <c r="W9" s="52">
        <v>143.5</v>
      </c>
      <c r="X9" s="52">
        <v>154.6</v>
      </c>
      <c r="Y9" s="52">
        <v>27.8</v>
      </c>
      <c r="Z9" s="52">
        <v>142.3</v>
      </c>
      <c r="AA9" s="52">
        <v>153</v>
      </c>
      <c r="AB9" s="14">
        <f t="shared" si="0"/>
        <v>649.8</v>
      </c>
      <c r="AC9" s="29"/>
      <c r="AD9" s="14">
        <f t="shared" si="3"/>
        <v>649.8</v>
      </c>
      <c r="AE9" s="52">
        <v>5017</v>
      </c>
      <c r="AF9" s="53" t="s">
        <v>128</v>
      </c>
      <c r="AG9" s="52">
        <v>5017</v>
      </c>
      <c r="AH9" s="54">
        <f t="shared" si="4"/>
        <v>101.89999999999964</v>
      </c>
    </row>
    <row r="10" spans="1:34" s="67" customFormat="1" ht="19.5" customHeight="1">
      <c r="A10" s="58">
        <v>6</v>
      </c>
      <c r="B10" s="59">
        <v>6</v>
      </c>
      <c r="C10" s="59">
        <v>6</v>
      </c>
      <c r="D10" s="60" t="s">
        <v>39</v>
      </c>
      <c r="E10" s="60" t="s">
        <v>40</v>
      </c>
      <c r="F10" s="61" t="s">
        <v>133</v>
      </c>
      <c r="G10" s="59" t="s">
        <v>7</v>
      </c>
      <c r="H10" s="62">
        <v>522.2</v>
      </c>
      <c r="I10" s="62">
        <v>539.7</v>
      </c>
      <c r="J10" s="62">
        <v>28</v>
      </c>
      <c r="K10" s="62">
        <v>522.3</v>
      </c>
      <c r="L10" s="62">
        <v>539.1</v>
      </c>
      <c r="M10" s="62">
        <v>27.9</v>
      </c>
      <c r="N10" s="62">
        <v>526.7</v>
      </c>
      <c r="O10" s="62">
        <v>27.7</v>
      </c>
      <c r="P10" s="62">
        <v>353.7</v>
      </c>
      <c r="Q10" s="62">
        <v>525.8</v>
      </c>
      <c r="R10" s="62">
        <v>351.6</v>
      </c>
      <c r="S10" s="62">
        <f t="shared" si="1"/>
        <v>3964.7000000000003</v>
      </c>
      <c r="T10" s="63"/>
      <c r="U10" s="62">
        <f t="shared" si="2"/>
        <v>3964.7000000000003</v>
      </c>
      <c r="V10" s="62">
        <v>28.3</v>
      </c>
      <c r="W10" s="62">
        <v>148.4</v>
      </c>
      <c r="X10" s="62">
        <v>153.2</v>
      </c>
      <c r="Y10" s="62">
        <v>27.5</v>
      </c>
      <c r="Z10" s="62">
        <v>146.9</v>
      </c>
      <c r="AA10" s="62">
        <v>152.3</v>
      </c>
      <c r="AB10" s="64">
        <f t="shared" si="0"/>
        <v>656.5999999999999</v>
      </c>
      <c r="AC10" s="63"/>
      <c r="AD10" s="64">
        <f t="shared" si="3"/>
        <v>656.5999999999999</v>
      </c>
      <c r="AE10" s="62">
        <v>5021.3</v>
      </c>
      <c r="AF10" s="65" t="s">
        <v>128</v>
      </c>
      <c r="AG10" s="62">
        <v>5021.3</v>
      </c>
      <c r="AH10" s="66">
        <f t="shared" si="4"/>
        <v>106.19999999999982</v>
      </c>
    </row>
    <row r="11" spans="1:34" s="16" customFormat="1" ht="19.5" customHeight="1">
      <c r="A11" s="26">
        <v>7</v>
      </c>
      <c r="B11" s="50">
        <v>7</v>
      </c>
      <c r="C11" s="50">
        <v>9</v>
      </c>
      <c r="D11" s="51" t="s">
        <v>41</v>
      </c>
      <c r="E11" s="51" t="s">
        <v>42</v>
      </c>
      <c r="F11" s="48" t="s">
        <v>134</v>
      </c>
      <c r="G11" s="50" t="s">
        <v>7</v>
      </c>
      <c r="H11" s="52">
        <v>528.2</v>
      </c>
      <c r="I11" s="52">
        <v>537.9</v>
      </c>
      <c r="J11" s="52">
        <v>39.5</v>
      </c>
      <c r="K11" s="52">
        <v>521.4</v>
      </c>
      <c r="L11" s="52">
        <v>542.1</v>
      </c>
      <c r="M11" s="52">
        <v>29.5</v>
      </c>
      <c r="N11" s="52">
        <v>523.4</v>
      </c>
      <c r="O11" s="52">
        <v>28.8</v>
      </c>
      <c r="P11" s="52">
        <v>355.9</v>
      </c>
      <c r="Q11" s="52">
        <v>527.7</v>
      </c>
      <c r="R11" s="52">
        <v>350.6</v>
      </c>
      <c r="S11" s="52">
        <f t="shared" si="1"/>
        <v>3985.0000000000005</v>
      </c>
      <c r="T11" s="29"/>
      <c r="U11" s="52">
        <f t="shared" si="2"/>
        <v>3985.0000000000005</v>
      </c>
      <c r="V11" s="52">
        <v>29.8</v>
      </c>
      <c r="W11" s="52">
        <v>147.8</v>
      </c>
      <c r="X11" s="52">
        <v>156.4</v>
      </c>
      <c r="Y11" s="52">
        <v>28.4</v>
      </c>
      <c r="Z11" s="52">
        <v>143.4</v>
      </c>
      <c r="AA11" s="52">
        <v>151.5</v>
      </c>
      <c r="AB11" s="14">
        <f t="shared" si="0"/>
        <v>657.3</v>
      </c>
      <c r="AC11" s="29"/>
      <c r="AD11" s="14">
        <f t="shared" si="3"/>
        <v>657.3</v>
      </c>
      <c r="AE11" s="52">
        <v>5042.3</v>
      </c>
      <c r="AF11" s="53" t="s">
        <v>128</v>
      </c>
      <c r="AG11" s="52">
        <v>5042.3</v>
      </c>
      <c r="AH11" s="54">
        <f t="shared" si="4"/>
        <v>127.19999999999982</v>
      </c>
    </row>
    <row r="12" spans="1:34" s="67" customFormat="1" ht="19.5" customHeight="1">
      <c r="A12" s="58">
        <v>8</v>
      </c>
      <c r="B12" s="59">
        <v>8</v>
      </c>
      <c r="C12" s="59">
        <v>1</v>
      </c>
      <c r="D12" s="60" t="s">
        <v>43</v>
      </c>
      <c r="E12" s="60" t="s">
        <v>44</v>
      </c>
      <c r="F12" s="61" t="s">
        <v>135</v>
      </c>
      <c r="G12" s="59" t="s">
        <v>7</v>
      </c>
      <c r="H12" s="62">
        <v>519.7</v>
      </c>
      <c r="I12" s="62">
        <v>530.7</v>
      </c>
      <c r="J12" s="62">
        <v>27.2</v>
      </c>
      <c r="K12" s="62">
        <v>519.5</v>
      </c>
      <c r="L12" s="62">
        <v>531.8</v>
      </c>
      <c r="M12" s="62">
        <v>27.4</v>
      </c>
      <c r="N12" s="62">
        <v>535.7</v>
      </c>
      <c r="O12" s="62">
        <v>27.9</v>
      </c>
      <c r="P12" s="62">
        <v>350.2</v>
      </c>
      <c r="Q12" s="62">
        <v>549.1</v>
      </c>
      <c r="R12" s="62">
        <v>437</v>
      </c>
      <c r="S12" s="62">
        <f t="shared" si="1"/>
        <v>4056.2</v>
      </c>
      <c r="T12" s="63"/>
      <c r="U12" s="62">
        <f t="shared" si="2"/>
        <v>4056.2</v>
      </c>
      <c r="V12" s="62">
        <v>27.7</v>
      </c>
      <c r="W12" s="62">
        <v>138.8</v>
      </c>
      <c r="X12" s="62">
        <v>153.5</v>
      </c>
      <c r="Y12" s="62">
        <v>27</v>
      </c>
      <c r="Z12" s="62">
        <v>135.5</v>
      </c>
      <c r="AA12" s="62">
        <v>152.4</v>
      </c>
      <c r="AB12" s="64">
        <f t="shared" si="0"/>
        <v>634.9</v>
      </c>
      <c r="AC12" s="63"/>
      <c r="AD12" s="64">
        <f t="shared" si="3"/>
        <v>634.9</v>
      </c>
      <c r="AE12" s="62">
        <v>5051.1</v>
      </c>
      <c r="AF12" s="65" t="s">
        <v>128</v>
      </c>
      <c r="AG12" s="62">
        <v>5051.1</v>
      </c>
      <c r="AH12" s="66">
        <f t="shared" si="4"/>
        <v>136</v>
      </c>
    </row>
    <row r="13" spans="1:34" s="16" customFormat="1" ht="19.5" customHeight="1">
      <c r="A13" s="26">
        <v>9</v>
      </c>
      <c r="B13" s="50">
        <v>9</v>
      </c>
      <c r="C13" s="50">
        <v>5</v>
      </c>
      <c r="D13" s="51" t="s">
        <v>45</v>
      </c>
      <c r="E13" s="51" t="s">
        <v>46</v>
      </c>
      <c r="F13" s="48" t="s">
        <v>136</v>
      </c>
      <c r="G13" s="50" t="s">
        <v>7</v>
      </c>
      <c r="H13" s="52">
        <v>530.5</v>
      </c>
      <c r="I13" s="52">
        <v>550.6</v>
      </c>
      <c r="J13" s="52">
        <v>28.8</v>
      </c>
      <c r="K13" s="52">
        <v>526.6</v>
      </c>
      <c r="L13" s="52">
        <v>547.7</v>
      </c>
      <c r="M13" s="52">
        <v>28.5</v>
      </c>
      <c r="N13" s="52">
        <v>529.5</v>
      </c>
      <c r="O13" s="52">
        <v>28.3</v>
      </c>
      <c r="P13" s="52">
        <v>357.7</v>
      </c>
      <c r="Q13" s="52">
        <v>523.8</v>
      </c>
      <c r="R13" s="52">
        <v>354</v>
      </c>
      <c r="S13" s="52">
        <f t="shared" si="1"/>
        <v>4006</v>
      </c>
      <c r="T13" s="29"/>
      <c r="U13" s="52">
        <f t="shared" si="2"/>
        <v>4006</v>
      </c>
      <c r="V13" s="52">
        <v>29.9</v>
      </c>
      <c r="W13" s="52">
        <v>145.7</v>
      </c>
      <c r="X13" s="52">
        <v>156.7</v>
      </c>
      <c r="Y13" s="52">
        <v>27.8</v>
      </c>
      <c r="Z13" s="52">
        <v>143.1</v>
      </c>
      <c r="AA13" s="52">
        <v>152.5</v>
      </c>
      <c r="AB13" s="14">
        <f t="shared" si="0"/>
        <v>655.6999999999999</v>
      </c>
      <c r="AC13" s="29"/>
      <c r="AD13" s="14">
        <f t="shared" si="3"/>
        <v>655.6999999999999</v>
      </c>
      <c r="AE13" s="52">
        <v>5101.7</v>
      </c>
      <c r="AF13" s="53" t="s">
        <v>128</v>
      </c>
      <c r="AG13" s="52">
        <v>5101.7</v>
      </c>
      <c r="AH13" s="54">
        <f t="shared" si="4"/>
        <v>186.59999999999945</v>
      </c>
    </row>
    <row r="14" spans="1:34" s="67" customFormat="1" ht="19.5" customHeight="1">
      <c r="A14" s="58">
        <v>10</v>
      </c>
      <c r="B14" s="59">
        <v>10</v>
      </c>
      <c r="C14" s="59">
        <v>20</v>
      </c>
      <c r="D14" s="60" t="s">
        <v>47</v>
      </c>
      <c r="E14" s="60" t="s">
        <v>48</v>
      </c>
      <c r="F14" s="68" t="s">
        <v>162</v>
      </c>
      <c r="G14" s="59" t="s">
        <v>7</v>
      </c>
      <c r="H14" s="62">
        <v>605.4</v>
      </c>
      <c r="I14" s="62">
        <v>542.8</v>
      </c>
      <c r="J14" s="62">
        <v>29</v>
      </c>
      <c r="K14" s="62">
        <v>535.8</v>
      </c>
      <c r="L14" s="62">
        <v>541.8</v>
      </c>
      <c r="M14" s="62">
        <v>29</v>
      </c>
      <c r="N14" s="62">
        <v>529</v>
      </c>
      <c r="O14" s="62">
        <v>29.7</v>
      </c>
      <c r="P14" s="62">
        <v>354.3</v>
      </c>
      <c r="Q14" s="62">
        <v>530</v>
      </c>
      <c r="R14" s="62">
        <v>352.7</v>
      </c>
      <c r="S14" s="62">
        <f t="shared" si="1"/>
        <v>4079.4999999999995</v>
      </c>
      <c r="T14" s="63"/>
      <c r="U14" s="62">
        <f t="shared" si="2"/>
        <v>4079.4999999999995</v>
      </c>
      <c r="V14" s="62">
        <v>29.5</v>
      </c>
      <c r="W14" s="62">
        <v>150</v>
      </c>
      <c r="X14" s="62">
        <v>154.2</v>
      </c>
      <c r="Y14" s="62">
        <v>28.2</v>
      </c>
      <c r="Z14" s="62">
        <v>141.6</v>
      </c>
      <c r="AA14" s="62">
        <v>153.5</v>
      </c>
      <c r="AB14" s="64">
        <f t="shared" si="0"/>
        <v>657</v>
      </c>
      <c r="AC14" s="63"/>
      <c r="AD14" s="64">
        <f t="shared" si="3"/>
        <v>657</v>
      </c>
      <c r="AE14" s="62">
        <v>5136.5</v>
      </c>
      <c r="AF14" s="65" t="s">
        <v>128</v>
      </c>
      <c r="AG14" s="62">
        <v>5136.5</v>
      </c>
      <c r="AH14" s="66">
        <f t="shared" si="4"/>
        <v>221.39999999999964</v>
      </c>
    </row>
    <row r="15" spans="1:34" s="16" customFormat="1" ht="19.5" customHeight="1">
      <c r="A15" s="26">
        <v>11</v>
      </c>
      <c r="B15" s="50">
        <v>11</v>
      </c>
      <c r="C15" s="50">
        <v>10</v>
      </c>
      <c r="D15" s="51" t="s">
        <v>49</v>
      </c>
      <c r="E15" s="51" t="s">
        <v>50</v>
      </c>
      <c r="F15" s="48" t="s">
        <v>137</v>
      </c>
      <c r="G15" s="50" t="s">
        <v>7</v>
      </c>
      <c r="H15" s="52">
        <v>534.2</v>
      </c>
      <c r="I15" s="52">
        <v>551.8</v>
      </c>
      <c r="J15" s="52">
        <v>29.9</v>
      </c>
      <c r="K15" s="52">
        <v>530.8</v>
      </c>
      <c r="L15" s="52">
        <v>551.2</v>
      </c>
      <c r="M15" s="52">
        <v>29.5</v>
      </c>
      <c r="N15" s="52">
        <v>534.6</v>
      </c>
      <c r="O15" s="52">
        <v>29.3</v>
      </c>
      <c r="P15" s="52">
        <v>400.6</v>
      </c>
      <c r="Q15" s="52">
        <v>535.8</v>
      </c>
      <c r="R15" s="52">
        <v>402.9</v>
      </c>
      <c r="S15" s="52">
        <f t="shared" si="1"/>
        <v>4130.599999999999</v>
      </c>
      <c r="T15" s="29"/>
      <c r="U15" s="52">
        <f t="shared" si="2"/>
        <v>4130.599999999999</v>
      </c>
      <c r="V15" s="52">
        <v>29.5</v>
      </c>
      <c r="W15" s="52">
        <v>148.1</v>
      </c>
      <c r="X15" s="52">
        <v>157.1</v>
      </c>
      <c r="Y15" s="52">
        <v>28.5</v>
      </c>
      <c r="Z15" s="52">
        <v>143.7</v>
      </c>
      <c r="AA15" s="52">
        <v>156.2</v>
      </c>
      <c r="AB15" s="14">
        <f t="shared" si="0"/>
        <v>663.0999999999999</v>
      </c>
      <c r="AC15" s="29"/>
      <c r="AD15" s="14">
        <f t="shared" si="3"/>
        <v>663.0999999999999</v>
      </c>
      <c r="AE15" s="52">
        <v>5153.7</v>
      </c>
      <c r="AF15" s="53" t="s">
        <v>128</v>
      </c>
      <c r="AG15" s="52">
        <v>5153.7</v>
      </c>
      <c r="AH15" s="54">
        <f t="shared" si="4"/>
        <v>238.59999999999945</v>
      </c>
    </row>
    <row r="16" spans="1:34" s="67" customFormat="1" ht="19.5" customHeight="1">
      <c r="A16" s="58">
        <v>12</v>
      </c>
      <c r="B16" s="59">
        <v>12</v>
      </c>
      <c r="C16" s="59">
        <v>18</v>
      </c>
      <c r="D16" s="60" t="s">
        <v>51</v>
      </c>
      <c r="E16" s="60" t="s">
        <v>52</v>
      </c>
      <c r="F16" s="68" t="s">
        <v>163</v>
      </c>
      <c r="G16" s="59" t="s">
        <v>7</v>
      </c>
      <c r="H16" s="62">
        <v>530.4</v>
      </c>
      <c r="I16" s="62">
        <v>549</v>
      </c>
      <c r="J16" s="62">
        <v>29.5</v>
      </c>
      <c r="K16" s="62">
        <v>527.3</v>
      </c>
      <c r="L16" s="62">
        <v>558.1</v>
      </c>
      <c r="M16" s="62">
        <v>28.7</v>
      </c>
      <c r="N16" s="62">
        <v>534.1</v>
      </c>
      <c r="O16" s="62">
        <v>28.9</v>
      </c>
      <c r="P16" s="62">
        <v>404.7</v>
      </c>
      <c r="Q16" s="62">
        <v>532</v>
      </c>
      <c r="R16" s="62">
        <v>404.6</v>
      </c>
      <c r="S16" s="62">
        <f t="shared" si="1"/>
        <v>4127.3</v>
      </c>
      <c r="T16" s="63"/>
      <c r="U16" s="62">
        <f t="shared" si="2"/>
        <v>4127.3</v>
      </c>
      <c r="V16" s="62">
        <v>29.7</v>
      </c>
      <c r="W16" s="62">
        <v>148.6</v>
      </c>
      <c r="X16" s="62">
        <v>200.4</v>
      </c>
      <c r="Y16" s="62">
        <v>28.7</v>
      </c>
      <c r="Z16" s="62">
        <v>144.5</v>
      </c>
      <c r="AA16" s="62">
        <v>156.9</v>
      </c>
      <c r="AB16" s="64">
        <f t="shared" si="0"/>
        <v>708.8</v>
      </c>
      <c r="AC16" s="63"/>
      <c r="AD16" s="64">
        <f t="shared" si="3"/>
        <v>708.8</v>
      </c>
      <c r="AE16" s="62">
        <v>5156.1</v>
      </c>
      <c r="AF16" s="65" t="s">
        <v>128</v>
      </c>
      <c r="AG16" s="62">
        <v>5156.1</v>
      </c>
      <c r="AH16" s="66">
        <f t="shared" si="4"/>
        <v>241</v>
      </c>
    </row>
    <row r="17" spans="1:34" s="16" customFormat="1" ht="19.5" customHeight="1">
      <c r="A17" s="26">
        <v>13</v>
      </c>
      <c r="B17" s="50">
        <v>1</v>
      </c>
      <c r="C17" s="50">
        <v>23</v>
      </c>
      <c r="D17" s="51" t="s">
        <v>53</v>
      </c>
      <c r="E17" s="51" t="s">
        <v>54</v>
      </c>
      <c r="F17" s="48" t="s">
        <v>138</v>
      </c>
      <c r="G17" s="50" t="s">
        <v>8</v>
      </c>
      <c r="H17" s="52">
        <v>537.4</v>
      </c>
      <c r="I17" s="52">
        <v>549.8</v>
      </c>
      <c r="J17" s="52">
        <v>29.8</v>
      </c>
      <c r="K17" s="52">
        <v>535.4</v>
      </c>
      <c r="L17" s="52">
        <v>555.8</v>
      </c>
      <c r="M17" s="52">
        <v>29.4</v>
      </c>
      <c r="N17" s="52">
        <v>538.4</v>
      </c>
      <c r="O17" s="52">
        <v>29.3</v>
      </c>
      <c r="P17" s="52">
        <v>358.1</v>
      </c>
      <c r="Q17" s="52">
        <v>541.6</v>
      </c>
      <c r="R17" s="52">
        <v>357.3</v>
      </c>
      <c r="S17" s="52">
        <f t="shared" si="1"/>
        <v>4062.3</v>
      </c>
      <c r="T17" s="29"/>
      <c r="U17" s="52">
        <f t="shared" si="2"/>
        <v>4062.3</v>
      </c>
      <c r="V17" s="52">
        <v>30.2</v>
      </c>
      <c r="W17" s="52">
        <v>145.1</v>
      </c>
      <c r="X17" s="52">
        <v>155.9</v>
      </c>
      <c r="Y17" s="52">
        <v>29.1</v>
      </c>
      <c r="Z17" s="52">
        <v>145.1</v>
      </c>
      <c r="AA17" s="52">
        <v>154.2</v>
      </c>
      <c r="AB17" s="14">
        <f t="shared" si="0"/>
        <v>659.5999999999999</v>
      </c>
      <c r="AC17" s="29"/>
      <c r="AD17" s="14">
        <f t="shared" si="3"/>
        <v>659.5999999999999</v>
      </c>
      <c r="AE17" s="52">
        <v>5201.9</v>
      </c>
      <c r="AF17" s="53" t="s">
        <v>128</v>
      </c>
      <c r="AG17" s="52">
        <v>5201.9</v>
      </c>
      <c r="AH17" s="54">
        <f t="shared" si="4"/>
        <v>286.7999999999993</v>
      </c>
    </row>
    <row r="18" spans="1:34" s="67" customFormat="1" ht="19.5" customHeight="1">
      <c r="A18" s="58">
        <v>14</v>
      </c>
      <c r="B18" s="59">
        <v>1</v>
      </c>
      <c r="C18" s="59">
        <v>27</v>
      </c>
      <c r="D18" s="60" t="s">
        <v>55</v>
      </c>
      <c r="E18" s="60" t="s">
        <v>56</v>
      </c>
      <c r="F18" s="61" t="s">
        <v>139</v>
      </c>
      <c r="G18" s="59" t="s">
        <v>9</v>
      </c>
      <c r="H18" s="62">
        <v>537.1</v>
      </c>
      <c r="I18" s="62">
        <v>548.8</v>
      </c>
      <c r="J18" s="62">
        <v>30</v>
      </c>
      <c r="K18" s="62">
        <v>541.5</v>
      </c>
      <c r="L18" s="62">
        <v>544.6</v>
      </c>
      <c r="M18" s="62">
        <v>29.7</v>
      </c>
      <c r="N18" s="62">
        <v>539.6</v>
      </c>
      <c r="O18" s="62">
        <v>30.5</v>
      </c>
      <c r="P18" s="62">
        <v>359.1</v>
      </c>
      <c r="Q18" s="62">
        <v>542.6</v>
      </c>
      <c r="R18" s="62">
        <v>358.1</v>
      </c>
      <c r="S18" s="62">
        <f t="shared" si="1"/>
        <v>4061.5999999999995</v>
      </c>
      <c r="T18" s="63"/>
      <c r="U18" s="62">
        <f t="shared" si="2"/>
        <v>4061.5999999999995</v>
      </c>
      <c r="V18" s="62">
        <v>30.4</v>
      </c>
      <c r="W18" s="62">
        <v>147.6</v>
      </c>
      <c r="X18" s="62">
        <v>158.9</v>
      </c>
      <c r="Y18" s="62">
        <v>30.2</v>
      </c>
      <c r="Z18" s="62">
        <v>147.2</v>
      </c>
      <c r="AA18" s="62">
        <v>159.2</v>
      </c>
      <c r="AB18" s="64">
        <f t="shared" si="0"/>
        <v>673.5</v>
      </c>
      <c r="AC18" s="63"/>
      <c r="AD18" s="64">
        <f t="shared" si="3"/>
        <v>673.5</v>
      </c>
      <c r="AE18" s="62">
        <v>5215.1</v>
      </c>
      <c r="AF18" s="65" t="s">
        <v>128</v>
      </c>
      <c r="AG18" s="62">
        <v>5215.1</v>
      </c>
      <c r="AH18" s="66">
        <f t="shared" si="4"/>
        <v>300</v>
      </c>
    </row>
    <row r="19" spans="1:34" s="16" customFormat="1" ht="19.5" customHeight="1">
      <c r="A19" s="26">
        <v>15</v>
      </c>
      <c r="B19" s="50">
        <v>2</v>
      </c>
      <c r="C19" s="50">
        <v>24</v>
      </c>
      <c r="D19" s="51" t="s">
        <v>57</v>
      </c>
      <c r="E19" s="51" t="s">
        <v>58</v>
      </c>
      <c r="F19" s="49" t="s">
        <v>164</v>
      </c>
      <c r="G19" s="50" t="s">
        <v>8</v>
      </c>
      <c r="H19" s="52">
        <v>535.5</v>
      </c>
      <c r="I19" s="52">
        <v>546.2</v>
      </c>
      <c r="J19" s="52">
        <v>31.8</v>
      </c>
      <c r="K19" s="52">
        <v>533.6</v>
      </c>
      <c r="L19" s="52">
        <v>615</v>
      </c>
      <c r="M19" s="52">
        <v>31.9</v>
      </c>
      <c r="N19" s="52">
        <v>533.9</v>
      </c>
      <c r="O19" s="52">
        <v>31.3</v>
      </c>
      <c r="P19" s="52">
        <v>358.6</v>
      </c>
      <c r="Q19" s="52">
        <v>531.7</v>
      </c>
      <c r="R19" s="52">
        <v>354.6</v>
      </c>
      <c r="S19" s="52">
        <f t="shared" si="1"/>
        <v>4104.1</v>
      </c>
      <c r="T19" s="29"/>
      <c r="U19" s="52">
        <f t="shared" si="2"/>
        <v>4104.1</v>
      </c>
      <c r="V19" s="52">
        <v>31.3</v>
      </c>
      <c r="W19" s="52">
        <v>149.1</v>
      </c>
      <c r="X19" s="52">
        <v>200.7</v>
      </c>
      <c r="Y19" s="52">
        <v>30.4</v>
      </c>
      <c r="Z19" s="52">
        <v>145.2</v>
      </c>
      <c r="AA19" s="52">
        <v>157.6</v>
      </c>
      <c r="AB19" s="14">
        <f t="shared" si="0"/>
        <v>714.3000000000001</v>
      </c>
      <c r="AC19" s="29"/>
      <c r="AD19" s="14">
        <f t="shared" si="3"/>
        <v>714.3000000000001</v>
      </c>
      <c r="AE19" s="52">
        <v>5218.4</v>
      </c>
      <c r="AF19" s="53" t="s">
        <v>128</v>
      </c>
      <c r="AG19" s="52">
        <v>5218.4</v>
      </c>
      <c r="AH19" s="54">
        <f t="shared" si="4"/>
        <v>303.2999999999993</v>
      </c>
    </row>
    <row r="20" spans="1:34" s="67" customFormat="1" ht="19.5" customHeight="1">
      <c r="A20" s="58">
        <v>16</v>
      </c>
      <c r="B20" s="59">
        <v>2</v>
      </c>
      <c r="C20" s="59">
        <v>16</v>
      </c>
      <c r="D20" s="60" t="s">
        <v>59</v>
      </c>
      <c r="E20" s="60" t="s">
        <v>60</v>
      </c>
      <c r="F20" s="61" t="s">
        <v>140</v>
      </c>
      <c r="G20" s="59" t="s">
        <v>9</v>
      </c>
      <c r="H20" s="62">
        <v>537.1</v>
      </c>
      <c r="I20" s="62">
        <v>551</v>
      </c>
      <c r="J20" s="62">
        <v>31.3</v>
      </c>
      <c r="K20" s="62">
        <v>534.8</v>
      </c>
      <c r="L20" s="62">
        <v>554.7</v>
      </c>
      <c r="M20" s="62">
        <v>31.1</v>
      </c>
      <c r="N20" s="62">
        <v>536.2</v>
      </c>
      <c r="O20" s="62">
        <v>31.2</v>
      </c>
      <c r="P20" s="62">
        <v>401.2</v>
      </c>
      <c r="Q20" s="62">
        <v>538.3</v>
      </c>
      <c r="R20" s="62">
        <v>359.7</v>
      </c>
      <c r="S20" s="62">
        <f t="shared" si="1"/>
        <v>4106.599999999999</v>
      </c>
      <c r="T20" s="63"/>
      <c r="U20" s="62">
        <f t="shared" si="2"/>
        <v>4106.599999999999</v>
      </c>
      <c r="V20" s="62">
        <v>31.4</v>
      </c>
      <c r="W20" s="62">
        <v>150.3</v>
      </c>
      <c r="X20" s="62">
        <v>159.9</v>
      </c>
      <c r="Y20" s="62">
        <v>30.4</v>
      </c>
      <c r="Z20" s="62">
        <v>146.2</v>
      </c>
      <c r="AA20" s="62">
        <v>155.8</v>
      </c>
      <c r="AB20" s="64">
        <f t="shared" si="0"/>
        <v>674</v>
      </c>
      <c r="AC20" s="63"/>
      <c r="AD20" s="64">
        <f t="shared" si="3"/>
        <v>674</v>
      </c>
      <c r="AE20" s="62">
        <v>5220.6</v>
      </c>
      <c r="AF20" s="65" t="s">
        <v>128</v>
      </c>
      <c r="AG20" s="62">
        <v>5220.6</v>
      </c>
      <c r="AH20" s="66">
        <f t="shared" si="4"/>
        <v>305.5</v>
      </c>
    </row>
    <row r="21" spans="1:34" s="16" customFormat="1" ht="19.5" customHeight="1">
      <c r="A21" s="26">
        <v>17</v>
      </c>
      <c r="B21" s="50">
        <v>3</v>
      </c>
      <c r="C21" s="50">
        <v>26</v>
      </c>
      <c r="D21" s="51" t="s">
        <v>61</v>
      </c>
      <c r="E21" s="51" t="s">
        <v>62</v>
      </c>
      <c r="F21" s="48" t="s">
        <v>141</v>
      </c>
      <c r="G21" s="50" t="s">
        <v>9</v>
      </c>
      <c r="H21" s="52">
        <v>539.2</v>
      </c>
      <c r="I21" s="52">
        <v>557.5</v>
      </c>
      <c r="J21" s="52">
        <v>30.5</v>
      </c>
      <c r="K21" s="52">
        <v>534.3</v>
      </c>
      <c r="L21" s="52">
        <v>554.2</v>
      </c>
      <c r="M21" s="52">
        <v>29.8</v>
      </c>
      <c r="N21" s="52">
        <v>533.1</v>
      </c>
      <c r="O21" s="52">
        <v>29.1</v>
      </c>
      <c r="P21" s="52">
        <v>404</v>
      </c>
      <c r="Q21" s="52">
        <v>536.6</v>
      </c>
      <c r="R21" s="52">
        <v>401.3</v>
      </c>
      <c r="S21" s="52">
        <f t="shared" si="1"/>
        <v>4149.599999999999</v>
      </c>
      <c r="T21" s="29"/>
      <c r="U21" s="52">
        <f t="shared" si="2"/>
        <v>4149.599999999999</v>
      </c>
      <c r="V21" s="52">
        <v>30.3</v>
      </c>
      <c r="W21" s="52">
        <v>149.1</v>
      </c>
      <c r="X21" s="52">
        <v>159.8</v>
      </c>
      <c r="Y21" s="52">
        <v>29.3</v>
      </c>
      <c r="Z21" s="52">
        <v>147.2</v>
      </c>
      <c r="AA21" s="52">
        <v>156.7</v>
      </c>
      <c r="AB21" s="14">
        <f t="shared" si="0"/>
        <v>672.4000000000001</v>
      </c>
      <c r="AC21" s="29"/>
      <c r="AD21" s="14">
        <f t="shared" si="3"/>
        <v>672.4000000000001</v>
      </c>
      <c r="AE21" s="52">
        <v>5222</v>
      </c>
      <c r="AF21" s="53" t="s">
        <v>128</v>
      </c>
      <c r="AG21" s="52">
        <v>5222</v>
      </c>
      <c r="AH21" s="54">
        <f t="shared" si="4"/>
        <v>306.89999999999964</v>
      </c>
    </row>
    <row r="22" spans="1:34" s="67" customFormat="1" ht="19.5" customHeight="1">
      <c r="A22" s="58">
        <v>18</v>
      </c>
      <c r="B22" s="59">
        <v>3</v>
      </c>
      <c r="C22" s="59">
        <v>33</v>
      </c>
      <c r="D22" s="60" t="s">
        <v>63</v>
      </c>
      <c r="E22" s="60" t="s">
        <v>64</v>
      </c>
      <c r="F22" s="68" t="s">
        <v>165</v>
      </c>
      <c r="G22" s="59" t="s">
        <v>8</v>
      </c>
      <c r="H22" s="62">
        <v>543.4</v>
      </c>
      <c r="I22" s="62">
        <v>555</v>
      </c>
      <c r="J22" s="62">
        <v>30.6</v>
      </c>
      <c r="K22" s="62">
        <v>542</v>
      </c>
      <c r="L22" s="62">
        <v>550.2</v>
      </c>
      <c r="M22" s="62">
        <v>30.7</v>
      </c>
      <c r="N22" s="62">
        <v>536.9</v>
      </c>
      <c r="O22" s="62">
        <v>30.9</v>
      </c>
      <c r="P22" s="62">
        <v>358.3</v>
      </c>
      <c r="Q22" s="62">
        <v>541.1</v>
      </c>
      <c r="R22" s="62">
        <v>357.6</v>
      </c>
      <c r="S22" s="62">
        <f t="shared" si="1"/>
        <v>4076.7</v>
      </c>
      <c r="T22" s="63"/>
      <c r="U22" s="62">
        <f t="shared" si="2"/>
        <v>4076.7</v>
      </c>
      <c r="V22" s="62">
        <v>31</v>
      </c>
      <c r="W22" s="62">
        <v>148.3</v>
      </c>
      <c r="X22" s="62">
        <v>158.5</v>
      </c>
      <c r="Y22" s="62">
        <v>30.2</v>
      </c>
      <c r="Z22" s="62">
        <v>147.2</v>
      </c>
      <c r="AA22" s="62">
        <v>157.2</v>
      </c>
      <c r="AB22" s="64">
        <f t="shared" si="0"/>
        <v>672.4000000000001</v>
      </c>
      <c r="AC22" s="63"/>
      <c r="AD22" s="64">
        <f t="shared" si="3"/>
        <v>672.4000000000001</v>
      </c>
      <c r="AE22" s="62">
        <v>5229.1</v>
      </c>
      <c r="AF22" s="65" t="s">
        <v>128</v>
      </c>
      <c r="AG22" s="62">
        <v>5229.1</v>
      </c>
      <c r="AH22" s="66">
        <f t="shared" si="4"/>
        <v>314</v>
      </c>
    </row>
    <row r="23" spans="1:34" s="16" customFormat="1" ht="19.5" customHeight="1">
      <c r="A23" s="26">
        <v>19</v>
      </c>
      <c r="B23" s="50">
        <v>4</v>
      </c>
      <c r="C23" s="50">
        <v>28</v>
      </c>
      <c r="D23" s="51" t="s">
        <v>65</v>
      </c>
      <c r="E23" s="51" t="s">
        <v>66</v>
      </c>
      <c r="F23" s="48" t="s">
        <v>141</v>
      </c>
      <c r="G23" s="50" t="s">
        <v>9</v>
      </c>
      <c r="H23" s="52">
        <v>539.9</v>
      </c>
      <c r="I23" s="52">
        <v>557.2</v>
      </c>
      <c r="J23" s="52">
        <v>30.3</v>
      </c>
      <c r="K23" s="52">
        <v>537.1</v>
      </c>
      <c r="L23" s="52">
        <v>555.2</v>
      </c>
      <c r="M23" s="52">
        <v>30.1</v>
      </c>
      <c r="N23" s="52">
        <v>536</v>
      </c>
      <c r="O23" s="52">
        <v>30</v>
      </c>
      <c r="P23" s="52">
        <v>404.6</v>
      </c>
      <c r="Q23" s="52">
        <v>535.5</v>
      </c>
      <c r="R23" s="52">
        <v>403.1</v>
      </c>
      <c r="S23" s="52">
        <f t="shared" si="1"/>
        <v>4159</v>
      </c>
      <c r="T23" s="29"/>
      <c r="U23" s="52">
        <f t="shared" si="2"/>
        <v>4159</v>
      </c>
      <c r="V23" s="52">
        <v>30.5</v>
      </c>
      <c r="W23" s="52">
        <v>149.7</v>
      </c>
      <c r="X23" s="52">
        <v>200.5</v>
      </c>
      <c r="Y23" s="52">
        <v>29.1</v>
      </c>
      <c r="Z23" s="52">
        <v>147.2</v>
      </c>
      <c r="AA23" s="52">
        <v>158.6</v>
      </c>
      <c r="AB23" s="14">
        <f t="shared" si="0"/>
        <v>715.6</v>
      </c>
      <c r="AC23" s="29"/>
      <c r="AD23" s="14">
        <f t="shared" si="3"/>
        <v>715.6</v>
      </c>
      <c r="AE23" s="52">
        <v>5234.6</v>
      </c>
      <c r="AF23" s="53" t="s">
        <v>128</v>
      </c>
      <c r="AG23" s="52">
        <v>5234.6</v>
      </c>
      <c r="AH23" s="54">
        <f t="shared" si="4"/>
        <v>319.5</v>
      </c>
    </row>
    <row r="24" spans="1:34" s="67" customFormat="1" ht="19.5" customHeight="1">
      <c r="A24" s="58">
        <v>20</v>
      </c>
      <c r="B24" s="59">
        <v>5</v>
      </c>
      <c r="C24" s="59">
        <v>32</v>
      </c>
      <c r="D24" s="60" t="s">
        <v>67</v>
      </c>
      <c r="E24" s="60" t="s">
        <v>68</v>
      </c>
      <c r="F24" s="61" t="s">
        <v>142</v>
      </c>
      <c r="G24" s="59" t="s">
        <v>9</v>
      </c>
      <c r="H24" s="62">
        <v>546.8</v>
      </c>
      <c r="I24" s="62">
        <v>549.4</v>
      </c>
      <c r="J24" s="62">
        <v>30.1</v>
      </c>
      <c r="K24" s="62">
        <v>533.4</v>
      </c>
      <c r="L24" s="62">
        <v>549.7</v>
      </c>
      <c r="M24" s="62">
        <v>40.3</v>
      </c>
      <c r="N24" s="62">
        <v>537.7</v>
      </c>
      <c r="O24" s="62">
        <v>30.4</v>
      </c>
      <c r="P24" s="62">
        <v>358.6</v>
      </c>
      <c r="Q24" s="62">
        <v>543.7</v>
      </c>
      <c r="R24" s="62">
        <v>357.4</v>
      </c>
      <c r="S24" s="62">
        <f t="shared" si="1"/>
        <v>4077.4999999999995</v>
      </c>
      <c r="T24" s="63"/>
      <c r="U24" s="62">
        <f t="shared" si="2"/>
        <v>4077.4999999999995</v>
      </c>
      <c r="V24" s="62">
        <v>31.4</v>
      </c>
      <c r="W24" s="62">
        <v>214.4</v>
      </c>
      <c r="X24" s="62">
        <v>158.6</v>
      </c>
      <c r="Y24" s="62">
        <v>29.6</v>
      </c>
      <c r="Z24" s="62">
        <v>147.2</v>
      </c>
      <c r="AA24" s="62">
        <v>157.2</v>
      </c>
      <c r="AB24" s="64">
        <f t="shared" si="0"/>
        <v>738.4000000000001</v>
      </c>
      <c r="AC24" s="63"/>
      <c r="AD24" s="64">
        <f t="shared" si="3"/>
        <v>738.4000000000001</v>
      </c>
      <c r="AE24" s="62">
        <v>5255.9</v>
      </c>
      <c r="AF24" s="65" t="s">
        <v>128</v>
      </c>
      <c r="AG24" s="62">
        <v>5255.9</v>
      </c>
      <c r="AH24" s="66">
        <f t="shared" si="4"/>
        <v>340.7999999999993</v>
      </c>
    </row>
    <row r="25" spans="1:34" s="16" customFormat="1" ht="19.5" customHeight="1">
      <c r="A25" s="26">
        <v>21</v>
      </c>
      <c r="B25" s="50">
        <v>6</v>
      </c>
      <c r="C25" s="50">
        <v>15</v>
      </c>
      <c r="D25" s="51" t="s">
        <v>69</v>
      </c>
      <c r="E25" s="51" t="s">
        <v>70</v>
      </c>
      <c r="F25" s="48" t="s">
        <v>143</v>
      </c>
      <c r="G25" s="50" t="s">
        <v>9</v>
      </c>
      <c r="H25" s="52">
        <v>537</v>
      </c>
      <c r="I25" s="52">
        <v>553.4</v>
      </c>
      <c r="J25" s="52">
        <v>31.6</v>
      </c>
      <c r="K25" s="52">
        <v>537</v>
      </c>
      <c r="L25" s="52">
        <v>555</v>
      </c>
      <c r="M25" s="52">
        <v>31.1</v>
      </c>
      <c r="N25" s="52">
        <v>542</v>
      </c>
      <c r="O25" s="52">
        <v>30.9</v>
      </c>
      <c r="P25" s="52">
        <v>400.3</v>
      </c>
      <c r="Q25" s="52">
        <v>546.6</v>
      </c>
      <c r="R25" s="52">
        <v>400.1</v>
      </c>
      <c r="S25" s="52">
        <f t="shared" si="1"/>
        <v>4165</v>
      </c>
      <c r="T25" s="29"/>
      <c r="U25" s="52">
        <f t="shared" si="2"/>
        <v>4165</v>
      </c>
      <c r="V25" s="52">
        <v>33</v>
      </c>
      <c r="W25" s="52">
        <v>201.1</v>
      </c>
      <c r="X25" s="52">
        <v>205.5</v>
      </c>
      <c r="Y25" s="52">
        <v>30.3</v>
      </c>
      <c r="Z25" s="52">
        <v>147.2</v>
      </c>
      <c r="AA25" s="52">
        <v>159</v>
      </c>
      <c r="AB25" s="14">
        <f t="shared" si="0"/>
        <v>776.1</v>
      </c>
      <c r="AC25" s="29"/>
      <c r="AD25" s="14">
        <f t="shared" si="3"/>
        <v>776.1</v>
      </c>
      <c r="AE25" s="52">
        <v>5301.1</v>
      </c>
      <c r="AF25" s="53" t="s">
        <v>128</v>
      </c>
      <c r="AG25" s="52">
        <v>5301.1</v>
      </c>
      <c r="AH25" s="54">
        <f>AG25-$AG$5</f>
        <v>386</v>
      </c>
    </row>
    <row r="26" spans="1:34" s="67" customFormat="1" ht="19.5" customHeight="1">
      <c r="A26" s="58">
        <v>22</v>
      </c>
      <c r="B26" s="59">
        <v>4</v>
      </c>
      <c r="C26" s="59">
        <v>21</v>
      </c>
      <c r="D26" s="60" t="s">
        <v>71</v>
      </c>
      <c r="E26" s="60" t="s">
        <v>72</v>
      </c>
      <c r="F26" s="61" t="s">
        <v>144</v>
      </c>
      <c r="G26" s="59" t="s">
        <v>8</v>
      </c>
      <c r="H26" s="62">
        <v>538.3</v>
      </c>
      <c r="I26" s="62">
        <v>557.3</v>
      </c>
      <c r="J26" s="62">
        <v>32.1</v>
      </c>
      <c r="K26" s="62">
        <v>541.9</v>
      </c>
      <c r="L26" s="62">
        <v>554.1</v>
      </c>
      <c r="M26" s="62">
        <v>30.6</v>
      </c>
      <c r="N26" s="62">
        <v>535.9</v>
      </c>
      <c r="O26" s="62">
        <v>31.7</v>
      </c>
      <c r="P26" s="62">
        <v>402</v>
      </c>
      <c r="Q26" s="62">
        <v>536.4</v>
      </c>
      <c r="R26" s="62">
        <v>405.8</v>
      </c>
      <c r="S26" s="62">
        <f t="shared" si="1"/>
        <v>4166.099999999999</v>
      </c>
      <c r="T26" s="63"/>
      <c r="U26" s="62">
        <f t="shared" si="2"/>
        <v>4166.099999999999</v>
      </c>
      <c r="V26" s="62">
        <v>32.2</v>
      </c>
      <c r="W26" s="62">
        <v>153</v>
      </c>
      <c r="X26" s="62">
        <v>204.4</v>
      </c>
      <c r="Y26" s="62">
        <v>29.7</v>
      </c>
      <c r="Z26" s="62">
        <v>147.2</v>
      </c>
      <c r="AA26" s="62">
        <v>159</v>
      </c>
      <c r="AB26" s="64">
        <f t="shared" si="0"/>
        <v>725.5</v>
      </c>
      <c r="AC26" s="63"/>
      <c r="AD26" s="64">
        <f t="shared" si="3"/>
        <v>725.5</v>
      </c>
      <c r="AE26" s="62">
        <v>5251.6</v>
      </c>
      <c r="AF26" s="65">
        <v>10</v>
      </c>
      <c r="AG26" s="62">
        <v>5301.6</v>
      </c>
      <c r="AH26" s="66">
        <f t="shared" si="4"/>
        <v>386.5</v>
      </c>
    </row>
    <row r="27" spans="1:34" s="16" customFormat="1" ht="19.5" customHeight="1">
      <c r="A27" s="26">
        <v>23</v>
      </c>
      <c r="B27" s="50">
        <v>5</v>
      </c>
      <c r="C27" s="50">
        <v>12</v>
      </c>
      <c r="D27" s="51" t="s">
        <v>73</v>
      </c>
      <c r="E27" s="51" t="s">
        <v>74</v>
      </c>
      <c r="F27" s="48" t="s">
        <v>145</v>
      </c>
      <c r="G27" s="50" t="s">
        <v>8</v>
      </c>
      <c r="H27" s="52">
        <v>540</v>
      </c>
      <c r="I27" s="52">
        <v>550.7</v>
      </c>
      <c r="J27" s="52">
        <v>31</v>
      </c>
      <c r="K27" s="52">
        <v>543</v>
      </c>
      <c r="L27" s="52">
        <v>554.5</v>
      </c>
      <c r="M27" s="52">
        <v>31.7</v>
      </c>
      <c r="N27" s="52">
        <v>545.3</v>
      </c>
      <c r="O27" s="52">
        <v>31.8</v>
      </c>
      <c r="P27" s="52">
        <v>358</v>
      </c>
      <c r="Q27" s="52">
        <v>544.7</v>
      </c>
      <c r="R27" s="52">
        <v>358.5</v>
      </c>
      <c r="S27" s="52">
        <f t="shared" si="1"/>
        <v>4089.2</v>
      </c>
      <c r="T27" s="29"/>
      <c r="U27" s="52">
        <f t="shared" si="2"/>
        <v>4089.2</v>
      </c>
      <c r="V27" s="52">
        <v>33.3</v>
      </c>
      <c r="W27" s="52">
        <v>201.1</v>
      </c>
      <c r="X27" s="52">
        <v>205.4</v>
      </c>
      <c r="Y27" s="52">
        <v>30.9</v>
      </c>
      <c r="Z27" s="52">
        <v>147.2</v>
      </c>
      <c r="AA27" s="52">
        <v>155.9</v>
      </c>
      <c r="AB27" s="14">
        <f t="shared" si="0"/>
        <v>773.7999999999998</v>
      </c>
      <c r="AC27" s="29"/>
      <c r="AD27" s="14">
        <f t="shared" si="3"/>
        <v>773.7999999999998</v>
      </c>
      <c r="AE27" s="52">
        <v>5303</v>
      </c>
      <c r="AF27" s="53" t="s">
        <v>128</v>
      </c>
      <c r="AG27" s="52">
        <v>5303</v>
      </c>
      <c r="AH27" s="54">
        <f t="shared" si="4"/>
        <v>387.89999999999964</v>
      </c>
    </row>
    <row r="28" spans="1:34" s="67" customFormat="1" ht="19.5" customHeight="1">
      <c r="A28" s="58">
        <v>24</v>
      </c>
      <c r="B28" s="59">
        <v>13</v>
      </c>
      <c r="C28" s="59">
        <v>8</v>
      </c>
      <c r="D28" s="60" t="s">
        <v>75</v>
      </c>
      <c r="E28" s="60" t="s">
        <v>76</v>
      </c>
      <c r="F28" s="61" t="s">
        <v>146</v>
      </c>
      <c r="G28" s="59" t="s">
        <v>7</v>
      </c>
      <c r="H28" s="62">
        <v>523.9</v>
      </c>
      <c r="I28" s="62">
        <v>550.7</v>
      </c>
      <c r="J28" s="62">
        <v>29</v>
      </c>
      <c r="K28" s="62">
        <v>527</v>
      </c>
      <c r="L28" s="62">
        <v>538.9</v>
      </c>
      <c r="M28" s="62">
        <v>28.6</v>
      </c>
      <c r="N28" s="62">
        <v>523.4</v>
      </c>
      <c r="O28" s="62">
        <v>28.7</v>
      </c>
      <c r="P28" s="62">
        <v>352.9</v>
      </c>
      <c r="Q28" s="62">
        <v>526.3</v>
      </c>
      <c r="R28" s="62">
        <v>353.6</v>
      </c>
      <c r="S28" s="62">
        <f t="shared" si="1"/>
        <v>3982.9999999999995</v>
      </c>
      <c r="T28" s="63"/>
      <c r="U28" s="62">
        <f t="shared" si="2"/>
        <v>3982.9999999999995</v>
      </c>
      <c r="V28" s="62">
        <v>29.5</v>
      </c>
      <c r="W28" s="62">
        <v>145.5</v>
      </c>
      <c r="X28" s="62">
        <v>202.5</v>
      </c>
      <c r="Y28" s="62">
        <v>28</v>
      </c>
      <c r="Z28" s="62">
        <v>143</v>
      </c>
      <c r="AA28" s="62">
        <v>153.6</v>
      </c>
      <c r="AB28" s="64">
        <f t="shared" si="0"/>
        <v>702.1</v>
      </c>
      <c r="AC28" s="63"/>
      <c r="AD28" s="64">
        <f t="shared" si="3"/>
        <v>702.1</v>
      </c>
      <c r="AE28" s="62">
        <v>5045.1</v>
      </c>
      <c r="AF28" s="65">
        <v>230</v>
      </c>
      <c r="AG28" s="62">
        <v>5315.1</v>
      </c>
      <c r="AH28" s="66">
        <f t="shared" si="4"/>
        <v>400</v>
      </c>
    </row>
    <row r="29" spans="1:34" s="16" customFormat="1" ht="19.5" customHeight="1">
      <c r="A29" s="26">
        <v>25</v>
      </c>
      <c r="B29" s="50">
        <v>1</v>
      </c>
      <c r="C29" s="50">
        <v>44</v>
      </c>
      <c r="D29" s="51" t="s">
        <v>77</v>
      </c>
      <c r="E29" s="51" t="s">
        <v>78</v>
      </c>
      <c r="F29" s="48" t="s">
        <v>147</v>
      </c>
      <c r="G29" s="50" t="s">
        <v>27</v>
      </c>
      <c r="H29" s="52">
        <v>546.9</v>
      </c>
      <c r="I29" s="52">
        <v>555.5</v>
      </c>
      <c r="J29" s="52">
        <v>33.5</v>
      </c>
      <c r="K29" s="52">
        <v>543.3</v>
      </c>
      <c r="L29" s="52">
        <v>550.8</v>
      </c>
      <c r="M29" s="52">
        <v>31.7</v>
      </c>
      <c r="N29" s="52">
        <v>541.8</v>
      </c>
      <c r="O29" s="52">
        <v>31.6</v>
      </c>
      <c r="P29" s="52">
        <v>404.5</v>
      </c>
      <c r="Q29" s="52">
        <v>543.9</v>
      </c>
      <c r="R29" s="52">
        <v>405.6</v>
      </c>
      <c r="S29" s="52">
        <f t="shared" si="1"/>
        <v>4189.1</v>
      </c>
      <c r="T29" s="29"/>
      <c r="U29" s="52">
        <f t="shared" si="2"/>
        <v>4189.1</v>
      </c>
      <c r="V29" s="52">
        <v>33.5</v>
      </c>
      <c r="W29" s="52">
        <v>153.8</v>
      </c>
      <c r="X29" s="52">
        <v>203.3</v>
      </c>
      <c r="Y29" s="52">
        <v>31.7</v>
      </c>
      <c r="Z29" s="52">
        <v>147.2</v>
      </c>
      <c r="AA29" s="52">
        <v>201.7</v>
      </c>
      <c r="AB29" s="14">
        <f t="shared" si="0"/>
        <v>771.2</v>
      </c>
      <c r="AC29" s="29"/>
      <c r="AD29" s="14">
        <f t="shared" si="3"/>
        <v>771.2</v>
      </c>
      <c r="AE29" s="52">
        <v>5320.3</v>
      </c>
      <c r="AF29" s="53" t="s">
        <v>128</v>
      </c>
      <c r="AG29" s="52">
        <v>5320.3</v>
      </c>
      <c r="AH29" s="54">
        <f t="shared" si="4"/>
        <v>405.1999999999998</v>
      </c>
    </row>
    <row r="30" spans="1:34" s="67" customFormat="1" ht="19.5" customHeight="1">
      <c r="A30" s="58">
        <v>26</v>
      </c>
      <c r="B30" s="59">
        <v>7</v>
      </c>
      <c r="C30" s="59">
        <v>29</v>
      </c>
      <c r="D30" s="60" t="s">
        <v>79</v>
      </c>
      <c r="E30" s="60" t="s">
        <v>80</v>
      </c>
      <c r="F30" s="61" t="s">
        <v>148</v>
      </c>
      <c r="G30" s="59" t="s">
        <v>9</v>
      </c>
      <c r="H30" s="62">
        <v>551.1</v>
      </c>
      <c r="I30" s="62">
        <v>557.8</v>
      </c>
      <c r="J30" s="62">
        <v>30.4</v>
      </c>
      <c r="K30" s="62">
        <v>543.8</v>
      </c>
      <c r="L30" s="62">
        <v>552.2</v>
      </c>
      <c r="M30" s="62">
        <v>30.5</v>
      </c>
      <c r="N30" s="62">
        <v>548.8</v>
      </c>
      <c r="O30" s="62">
        <v>31.1</v>
      </c>
      <c r="P30" s="62">
        <v>403.4</v>
      </c>
      <c r="Q30" s="62">
        <v>549.2</v>
      </c>
      <c r="R30" s="62">
        <v>405</v>
      </c>
      <c r="S30" s="62">
        <f t="shared" si="1"/>
        <v>4203.3</v>
      </c>
      <c r="T30" s="63"/>
      <c r="U30" s="62">
        <f t="shared" si="2"/>
        <v>4203.3</v>
      </c>
      <c r="V30" s="62">
        <v>31</v>
      </c>
      <c r="W30" s="62">
        <v>157.6</v>
      </c>
      <c r="X30" s="62">
        <v>204</v>
      </c>
      <c r="Y30" s="62">
        <v>29.8</v>
      </c>
      <c r="Z30" s="62">
        <v>147.2</v>
      </c>
      <c r="AA30" s="62">
        <v>200.2</v>
      </c>
      <c r="AB30" s="64">
        <f t="shared" si="0"/>
        <v>769.8</v>
      </c>
      <c r="AC30" s="63"/>
      <c r="AD30" s="64">
        <f t="shared" si="3"/>
        <v>769.8</v>
      </c>
      <c r="AE30" s="62">
        <v>5333.1</v>
      </c>
      <c r="AF30" s="65" t="s">
        <v>128</v>
      </c>
      <c r="AG30" s="62">
        <v>5333.1</v>
      </c>
      <c r="AH30" s="66">
        <f t="shared" si="4"/>
        <v>418</v>
      </c>
    </row>
    <row r="31" spans="1:34" s="16" customFormat="1" ht="19.5" customHeight="1">
      <c r="A31" s="26">
        <v>27</v>
      </c>
      <c r="B31" s="50">
        <v>6</v>
      </c>
      <c r="C31" s="50">
        <v>31</v>
      </c>
      <c r="D31" s="51" t="s">
        <v>81</v>
      </c>
      <c r="E31" s="51" t="s">
        <v>82</v>
      </c>
      <c r="F31" s="48" t="s">
        <v>149</v>
      </c>
      <c r="G31" s="50" t="s">
        <v>8</v>
      </c>
      <c r="H31" s="52">
        <v>547</v>
      </c>
      <c r="I31" s="52">
        <v>553.8</v>
      </c>
      <c r="J31" s="52">
        <v>31.1</v>
      </c>
      <c r="K31" s="52">
        <v>543.8</v>
      </c>
      <c r="L31" s="52">
        <v>553.1</v>
      </c>
      <c r="M31" s="52">
        <v>31.1</v>
      </c>
      <c r="N31" s="52">
        <v>558.6</v>
      </c>
      <c r="O31" s="52">
        <v>31.1</v>
      </c>
      <c r="P31" s="52">
        <v>402.7</v>
      </c>
      <c r="Q31" s="52">
        <v>550</v>
      </c>
      <c r="R31" s="52">
        <v>401.8</v>
      </c>
      <c r="S31" s="52">
        <f t="shared" si="1"/>
        <v>4204.099999999999</v>
      </c>
      <c r="T31" s="29"/>
      <c r="U31" s="52">
        <f t="shared" si="2"/>
        <v>4204.099999999999</v>
      </c>
      <c r="V31" s="52">
        <v>32.8</v>
      </c>
      <c r="W31" s="52">
        <v>202.4</v>
      </c>
      <c r="X31" s="52">
        <v>204.5</v>
      </c>
      <c r="Y31" s="52">
        <v>30.6</v>
      </c>
      <c r="Z31" s="52">
        <v>147.2</v>
      </c>
      <c r="AA31" s="52">
        <v>159.2</v>
      </c>
      <c r="AB31" s="14">
        <f t="shared" si="0"/>
        <v>776.7</v>
      </c>
      <c r="AC31" s="29"/>
      <c r="AD31" s="14">
        <f t="shared" si="3"/>
        <v>776.7</v>
      </c>
      <c r="AE31" s="52">
        <v>5340.8</v>
      </c>
      <c r="AF31" s="53" t="s">
        <v>128</v>
      </c>
      <c r="AG31" s="52">
        <v>5340.8</v>
      </c>
      <c r="AH31" s="54">
        <f t="shared" si="4"/>
        <v>425.6999999999998</v>
      </c>
    </row>
    <row r="32" spans="1:34" s="67" customFormat="1" ht="19.5" customHeight="1">
      <c r="A32" s="58">
        <v>28</v>
      </c>
      <c r="B32" s="59">
        <v>14</v>
      </c>
      <c r="C32" s="59">
        <v>17</v>
      </c>
      <c r="D32" s="60" t="s">
        <v>83</v>
      </c>
      <c r="E32" s="60" t="s">
        <v>84</v>
      </c>
      <c r="F32" s="68" t="s">
        <v>166</v>
      </c>
      <c r="G32" s="59" t="s">
        <v>7</v>
      </c>
      <c r="H32" s="62">
        <v>541.5</v>
      </c>
      <c r="I32" s="62">
        <v>607.5</v>
      </c>
      <c r="J32" s="62">
        <v>29.8</v>
      </c>
      <c r="K32" s="62">
        <v>541.6</v>
      </c>
      <c r="L32" s="62">
        <v>609.9</v>
      </c>
      <c r="M32" s="62">
        <v>29.5</v>
      </c>
      <c r="N32" s="62">
        <v>546.3</v>
      </c>
      <c r="O32" s="62">
        <v>29.3</v>
      </c>
      <c r="P32" s="62">
        <v>406.4</v>
      </c>
      <c r="Q32" s="62">
        <v>543</v>
      </c>
      <c r="R32" s="62">
        <v>408.3</v>
      </c>
      <c r="S32" s="62">
        <f t="shared" si="1"/>
        <v>4293.1</v>
      </c>
      <c r="T32" s="63"/>
      <c r="U32" s="62">
        <f t="shared" si="2"/>
        <v>4293.1</v>
      </c>
      <c r="V32" s="62">
        <v>31.6</v>
      </c>
      <c r="W32" s="62">
        <v>202.3</v>
      </c>
      <c r="X32" s="62">
        <v>204</v>
      </c>
      <c r="Y32" s="62">
        <v>28.6</v>
      </c>
      <c r="Z32" s="62">
        <v>147.2</v>
      </c>
      <c r="AA32" s="62">
        <v>158.2</v>
      </c>
      <c r="AB32" s="64">
        <f t="shared" si="0"/>
        <v>771.9000000000001</v>
      </c>
      <c r="AC32" s="63"/>
      <c r="AD32" s="64">
        <f t="shared" si="3"/>
        <v>771.9000000000001</v>
      </c>
      <c r="AE32" s="62">
        <v>5345</v>
      </c>
      <c r="AF32" s="65" t="s">
        <v>128</v>
      </c>
      <c r="AG32" s="62">
        <v>5345</v>
      </c>
      <c r="AH32" s="66">
        <f t="shared" si="4"/>
        <v>429.89999999999964</v>
      </c>
    </row>
    <row r="33" spans="1:34" s="16" customFormat="1" ht="19.5" customHeight="1">
      <c r="A33" s="26">
        <v>29</v>
      </c>
      <c r="B33" s="50">
        <v>2</v>
      </c>
      <c r="C33" s="50">
        <v>42</v>
      </c>
      <c r="D33" s="51" t="s">
        <v>85</v>
      </c>
      <c r="E33" s="51" t="s">
        <v>86</v>
      </c>
      <c r="F33" s="48" t="s">
        <v>150</v>
      </c>
      <c r="G33" s="50" t="s">
        <v>27</v>
      </c>
      <c r="H33" s="52">
        <v>550.8</v>
      </c>
      <c r="I33" s="52">
        <v>603.4</v>
      </c>
      <c r="J33" s="52">
        <v>32.7</v>
      </c>
      <c r="K33" s="52">
        <v>538.2</v>
      </c>
      <c r="L33" s="52">
        <v>558.1</v>
      </c>
      <c r="M33" s="52">
        <v>31.7</v>
      </c>
      <c r="N33" s="52">
        <v>543</v>
      </c>
      <c r="O33" s="52">
        <v>31.2</v>
      </c>
      <c r="P33" s="52">
        <v>409.2</v>
      </c>
      <c r="Q33" s="52">
        <v>550</v>
      </c>
      <c r="R33" s="52">
        <v>407</v>
      </c>
      <c r="S33" s="52">
        <f t="shared" si="1"/>
        <v>4255.299999999999</v>
      </c>
      <c r="T33" s="29"/>
      <c r="U33" s="52">
        <f t="shared" si="2"/>
        <v>4255.299999999999</v>
      </c>
      <c r="V33" s="52">
        <v>33.2</v>
      </c>
      <c r="W33" s="52">
        <v>153.7</v>
      </c>
      <c r="X33" s="52">
        <v>206.9</v>
      </c>
      <c r="Y33" s="52">
        <v>30.9</v>
      </c>
      <c r="Z33" s="52">
        <v>147.2</v>
      </c>
      <c r="AA33" s="52">
        <v>200.7</v>
      </c>
      <c r="AB33" s="14">
        <f t="shared" si="0"/>
        <v>772.5999999999999</v>
      </c>
      <c r="AC33" s="29"/>
      <c r="AD33" s="14">
        <f t="shared" si="3"/>
        <v>772.5999999999999</v>
      </c>
      <c r="AE33" s="52">
        <v>5347.9</v>
      </c>
      <c r="AF33" s="53" t="s">
        <v>128</v>
      </c>
      <c r="AG33" s="52">
        <v>5347.9</v>
      </c>
      <c r="AH33" s="54">
        <f t="shared" si="4"/>
        <v>432.7999999999993</v>
      </c>
    </row>
    <row r="34" spans="1:34" s="67" customFormat="1" ht="19.5" customHeight="1">
      <c r="A34" s="58">
        <v>30</v>
      </c>
      <c r="B34" s="59">
        <v>3</v>
      </c>
      <c r="C34" s="59">
        <v>41</v>
      </c>
      <c r="D34" s="60" t="s">
        <v>87</v>
      </c>
      <c r="E34" s="60" t="s">
        <v>88</v>
      </c>
      <c r="F34" s="61" t="s">
        <v>151</v>
      </c>
      <c r="G34" s="59" t="s">
        <v>27</v>
      </c>
      <c r="H34" s="62">
        <v>549.7</v>
      </c>
      <c r="I34" s="62">
        <v>604.3</v>
      </c>
      <c r="J34" s="62">
        <v>32.9</v>
      </c>
      <c r="K34" s="62">
        <v>537.8</v>
      </c>
      <c r="L34" s="62">
        <v>604.4</v>
      </c>
      <c r="M34" s="62">
        <v>31.7</v>
      </c>
      <c r="N34" s="62">
        <v>543.3</v>
      </c>
      <c r="O34" s="62">
        <v>31.6</v>
      </c>
      <c r="P34" s="62">
        <v>411.7</v>
      </c>
      <c r="Q34" s="62">
        <v>549.8</v>
      </c>
      <c r="R34" s="62">
        <v>413.8</v>
      </c>
      <c r="S34" s="62">
        <f t="shared" si="1"/>
        <v>4310.999999999999</v>
      </c>
      <c r="T34" s="63"/>
      <c r="U34" s="62">
        <f t="shared" si="2"/>
        <v>4310.999999999999</v>
      </c>
      <c r="V34" s="62">
        <v>33.3</v>
      </c>
      <c r="W34" s="62">
        <v>157</v>
      </c>
      <c r="X34" s="62">
        <v>206.1</v>
      </c>
      <c r="Y34" s="62">
        <v>31.4</v>
      </c>
      <c r="Z34" s="62">
        <v>147.2</v>
      </c>
      <c r="AA34" s="62">
        <v>202.6</v>
      </c>
      <c r="AB34" s="64">
        <f t="shared" si="0"/>
        <v>777.6</v>
      </c>
      <c r="AC34" s="63"/>
      <c r="AD34" s="64">
        <f t="shared" si="3"/>
        <v>777.6</v>
      </c>
      <c r="AE34" s="62">
        <v>5408.6</v>
      </c>
      <c r="AF34" s="65" t="s">
        <v>128</v>
      </c>
      <c r="AG34" s="62">
        <v>5408.6</v>
      </c>
      <c r="AH34" s="66">
        <f t="shared" si="4"/>
        <v>493.5</v>
      </c>
    </row>
    <row r="35" spans="1:34" s="16" customFormat="1" ht="19.5" customHeight="1">
      <c r="A35" s="26">
        <v>31</v>
      </c>
      <c r="B35" s="50">
        <v>8</v>
      </c>
      <c r="C35" s="50">
        <v>39</v>
      </c>
      <c r="D35" s="51" t="s">
        <v>89</v>
      </c>
      <c r="E35" s="51" t="s">
        <v>90</v>
      </c>
      <c r="F35" s="49" t="s">
        <v>167</v>
      </c>
      <c r="G35" s="50" t="s">
        <v>9</v>
      </c>
      <c r="H35" s="52">
        <v>549.3</v>
      </c>
      <c r="I35" s="52">
        <v>608</v>
      </c>
      <c r="J35" s="52">
        <v>31.5</v>
      </c>
      <c r="K35" s="52">
        <v>546.1</v>
      </c>
      <c r="L35" s="52">
        <v>605.2</v>
      </c>
      <c r="M35" s="52">
        <v>30.7</v>
      </c>
      <c r="N35" s="52">
        <v>544.1</v>
      </c>
      <c r="O35" s="52">
        <v>30.6</v>
      </c>
      <c r="P35" s="52">
        <v>411.9</v>
      </c>
      <c r="Q35" s="52">
        <v>549.9</v>
      </c>
      <c r="R35" s="52">
        <v>414.4</v>
      </c>
      <c r="S35" s="52">
        <f t="shared" si="1"/>
        <v>4321.7</v>
      </c>
      <c r="T35" s="29"/>
      <c r="U35" s="52">
        <f t="shared" si="2"/>
        <v>4321.7</v>
      </c>
      <c r="V35" s="52">
        <v>32.1</v>
      </c>
      <c r="W35" s="52">
        <v>157.1</v>
      </c>
      <c r="X35" s="52">
        <v>209.8</v>
      </c>
      <c r="Y35" s="52">
        <v>30.5</v>
      </c>
      <c r="Z35" s="52">
        <v>147.2</v>
      </c>
      <c r="AA35" s="52">
        <v>208.5</v>
      </c>
      <c r="AB35" s="14">
        <f t="shared" si="0"/>
        <v>785.2</v>
      </c>
      <c r="AC35" s="29"/>
      <c r="AD35" s="14">
        <f t="shared" si="3"/>
        <v>785.2</v>
      </c>
      <c r="AE35" s="52">
        <v>5426.9</v>
      </c>
      <c r="AF35" s="53" t="s">
        <v>128</v>
      </c>
      <c r="AG35" s="52">
        <v>5426.9</v>
      </c>
      <c r="AH35" s="54">
        <f t="shared" si="4"/>
        <v>511.7999999999993</v>
      </c>
    </row>
    <row r="36" spans="1:34" s="67" customFormat="1" ht="19.5" customHeight="1">
      <c r="A36" s="58">
        <v>32</v>
      </c>
      <c r="B36" s="59">
        <v>4</v>
      </c>
      <c r="C36" s="59">
        <v>45</v>
      </c>
      <c r="D36" s="60" t="s">
        <v>91</v>
      </c>
      <c r="E36" s="60" t="s">
        <v>92</v>
      </c>
      <c r="F36" s="68" t="s">
        <v>168</v>
      </c>
      <c r="G36" s="59" t="s">
        <v>27</v>
      </c>
      <c r="H36" s="62">
        <v>556.3</v>
      </c>
      <c r="I36" s="62">
        <v>559.2</v>
      </c>
      <c r="J36" s="62">
        <v>33.4</v>
      </c>
      <c r="K36" s="62">
        <v>551.2</v>
      </c>
      <c r="L36" s="62">
        <v>600.6</v>
      </c>
      <c r="M36" s="62">
        <v>32.5</v>
      </c>
      <c r="N36" s="62">
        <v>608.8</v>
      </c>
      <c r="O36" s="62">
        <v>32.4</v>
      </c>
      <c r="P36" s="62">
        <v>408.4</v>
      </c>
      <c r="Q36" s="62">
        <v>558.9</v>
      </c>
      <c r="R36" s="62">
        <v>408.2</v>
      </c>
      <c r="S36" s="62">
        <f t="shared" si="1"/>
        <v>4349.900000000001</v>
      </c>
      <c r="T36" s="63"/>
      <c r="U36" s="62">
        <f t="shared" si="2"/>
        <v>4349.900000000001</v>
      </c>
      <c r="V36" s="62">
        <v>34.6</v>
      </c>
      <c r="W36" s="62">
        <v>159.3</v>
      </c>
      <c r="X36" s="62">
        <v>207.7</v>
      </c>
      <c r="Y36" s="62">
        <v>31.5</v>
      </c>
      <c r="Z36" s="62">
        <v>147.2</v>
      </c>
      <c r="AA36" s="62">
        <v>201.9</v>
      </c>
      <c r="AB36" s="64">
        <f t="shared" si="0"/>
        <v>782.1999999999999</v>
      </c>
      <c r="AC36" s="63"/>
      <c r="AD36" s="64">
        <f t="shared" si="3"/>
        <v>782.1999999999999</v>
      </c>
      <c r="AE36" s="62">
        <v>5452.1</v>
      </c>
      <c r="AF36" s="65" t="s">
        <v>128</v>
      </c>
      <c r="AG36" s="62">
        <v>5452.1</v>
      </c>
      <c r="AH36" s="66">
        <f t="shared" si="4"/>
        <v>537</v>
      </c>
    </row>
    <row r="37" spans="1:34" s="16" customFormat="1" ht="19.5" customHeight="1">
      <c r="A37" s="26">
        <v>33</v>
      </c>
      <c r="B37" s="50">
        <v>7</v>
      </c>
      <c r="C37" s="50">
        <v>35</v>
      </c>
      <c r="D37" s="51" t="s">
        <v>93</v>
      </c>
      <c r="E37" s="51" t="s">
        <v>94</v>
      </c>
      <c r="F37" s="49" t="s">
        <v>169</v>
      </c>
      <c r="G37" s="50" t="s">
        <v>8</v>
      </c>
      <c r="H37" s="52">
        <v>557.9</v>
      </c>
      <c r="I37" s="52">
        <v>614.5</v>
      </c>
      <c r="J37" s="52">
        <v>32.2</v>
      </c>
      <c r="K37" s="52">
        <v>603.5</v>
      </c>
      <c r="L37" s="52">
        <v>608.7</v>
      </c>
      <c r="M37" s="52">
        <v>30.9</v>
      </c>
      <c r="N37" s="52">
        <v>550.4</v>
      </c>
      <c r="O37" s="52">
        <v>31</v>
      </c>
      <c r="P37" s="52">
        <v>416.6</v>
      </c>
      <c r="Q37" s="52">
        <v>601.9</v>
      </c>
      <c r="R37" s="52">
        <v>416</v>
      </c>
      <c r="S37" s="52">
        <f t="shared" si="1"/>
        <v>4463.6</v>
      </c>
      <c r="T37" s="17"/>
      <c r="U37" s="52">
        <f t="shared" si="2"/>
        <v>4463.6</v>
      </c>
      <c r="V37" s="52">
        <v>33</v>
      </c>
      <c r="W37" s="52">
        <v>159.1</v>
      </c>
      <c r="X37" s="52">
        <v>206.3</v>
      </c>
      <c r="Y37" s="52">
        <v>31.2</v>
      </c>
      <c r="Z37" s="52">
        <v>147.2</v>
      </c>
      <c r="AA37" s="52">
        <v>202</v>
      </c>
      <c r="AB37" s="14">
        <f t="shared" si="0"/>
        <v>778.8</v>
      </c>
      <c r="AC37" s="29"/>
      <c r="AD37" s="14">
        <f t="shared" si="3"/>
        <v>778.8</v>
      </c>
      <c r="AE37" s="52">
        <v>5522.4</v>
      </c>
      <c r="AF37" s="53" t="s">
        <v>128</v>
      </c>
      <c r="AG37" s="52">
        <v>5522.4</v>
      </c>
      <c r="AH37" s="54">
        <f t="shared" si="4"/>
        <v>607.2999999999993</v>
      </c>
    </row>
    <row r="38" spans="1:34" s="67" customFormat="1" ht="19.5" customHeight="1">
      <c r="A38" s="58">
        <v>34</v>
      </c>
      <c r="B38" s="59">
        <v>8</v>
      </c>
      <c r="C38" s="59">
        <v>30</v>
      </c>
      <c r="D38" s="60" t="s">
        <v>5</v>
      </c>
      <c r="E38" s="60" t="s">
        <v>95</v>
      </c>
      <c r="F38" s="61" t="s">
        <v>152</v>
      </c>
      <c r="G38" s="59" t="s">
        <v>8</v>
      </c>
      <c r="H38" s="62">
        <v>601.4</v>
      </c>
      <c r="I38" s="62">
        <v>611.9</v>
      </c>
      <c r="J38" s="62">
        <v>33.9</v>
      </c>
      <c r="K38" s="62">
        <v>559.5</v>
      </c>
      <c r="L38" s="62">
        <v>614.3</v>
      </c>
      <c r="M38" s="62">
        <v>32.3</v>
      </c>
      <c r="N38" s="62">
        <v>551.8</v>
      </c>
      <c r="O38" s="62">
        <v>32.4</v>
      </c>
      <c r="P38" s="62">
        <v>410.9</v>
      </c>
      <c r="Q38" s="62">
        <v>558.9</v>
      </c>
      <c r="R38" s="62">
        <v>411.1</v>
      </c>
      <c r="S38" s="62">
        <f t="shared" si="1"/>
        <v>4418.400000000001</v>
      </c>
      <c r="T38" s="69"/>
      <c r="U38" s="62">
        <f t="shared" si="2"/>
        <v>4418.400000000001</v>
      </c>
      <c r="V38" s="62">
        <v>34.2</v>
      </c>
      <c r="W38" s="62">
        <v>206</v>
      </c>
      <c r="X38" s="62">
        <v>208.4</v>
      </c>
      <c r="Y38" s="62">
        <v>31.9</v>
      </c>
      <c r="Z38" s="62">
        <v>147.2</v>
      </c>
      <c r="AA38" s="62">
        <v>202.9</v>
      </c>
      <c r="AB38" s="64">
        <f t="shared" si="0"/>
        <v>830.6</v>
      </c>
      <c r="AC38" s="63"/>
      <c r="AD38" s="64">
        <f t="shared" si="3"/>
        <v>830.6</v>
      </c>
      <c r="AE38" s="62">
        <v>5529</v>
      </c>
      <c r="AF38" s="65" t="s">
        <v>128</v>
      </c>
      <c r="AG38" s="62">
        <v>5529</v>
      </c>
      <c r="AH38" s="66">
        <f t="shared" si="4"/>
        <v>613.8999999999996</v>
      </c>
    </row>
    <row r="39" spans="1:34" s="16" customFormat="1" ht="19.5" customHeight="1">
      <c r="A39" s="26">
        <v>35</v>
      </c>
      <c r="B39" s="50">
        <v>9</v>
      </c>
      <c r="C39" s="50">
        <v>34</v>
      </c>
      <c r="D39" s="51" t="s">
        <v>96</v>
      </c>
      <c r="E39" s="51" t="s">
        <v>97</v>
      </c>
      <c r="F39" s="49" t="s">
        <v>170</v>
      </c>
      <c r="G39" s="50" t="s">
        <v>8</v>
      </c>
      <c r="H39" s="52">
        <v>559.2</v>
      </c>
      <c r="I39" s="52">
        <v>616.3</v>
      </c>
      <c r="J39" s="52">
        <v>31.8</v>
      </c>
      <c r="K39" s="52">
        <v>602.5</v>
      </c>
      <c r="L39" s="52">
        <v>616.2</v>
      </c>
      <c r="M39" s="52">
        <v>31.5</v>
      </c>
      <c r="N39" s="52">
        <v>555</v>
      </c>
      <c r="O39" s="52">
        <v>31.7</v>
      </c>
      <c r="P39" s="52">
        <v>416.9</v>
      </c>
      <c r="Q39" s="52">
        <v>559.3</v>
      </c>
      <c r="R39" s="52">
        <v>417.1</v>
      </c>
      <c r="S39" s="52">
        <f t="shared" si="1"/>
        <v>4437.5</v>
      </c>
      <c r="T39" s="17"/>
      <c r="U39" s="52">
        <f t="shared" si="2"/>
        <v>4437.5</v>
      </c>
      <c r="V39" s="52">
        <v>32.7</v>
      </c>
      <c r="W39" s="52">
        <v>158.2</v>
      </c>
      <c r="X39" s="52">
        <v>206.3</v>
      </c>
      <c r="Y39" s="52">
        <v>31.1</v>
      </c>
      <c r="Z39" s="52">
        <v>147.2</v>
      </c>
      <c r="AA39" s="52">
        <v>204</v>
      </c>
      <c r="AB39" s="14">
        <f t="shared" si="0"/>
        <v>779.5</v>
      </c>
      <c r="AC39" s="29"/>
      <c r="AD39" s="14">
        <f t="shared" si="3"/>
        <v>779.5</v>
      </c>
      <c r="AE39" s="52">
        <v>5537</v>
      </c>
      <c r="AF39" s="53" t="s">
        <v>128</v>
      </c>
      <c r="AG39" s="52">
        <v>5537</v>
      </c>
      <c r="AH39" s="54">
        <f t="shared" si="4"/>
        <v>621.8999999999996</v>
      </c>
    </row>
    <row r="40" spans="1:34" s="67" customFormat="1" ht="19.5" customHeight="1">
      <c r="A40" s="58">
        <v>36</v>
      </c>
      <c r="B40" s="59">
        <v>5</v>
      </c>
      <c r="C40" s="59">
        <v>43</v>
      </c>
      <c r="D40" s="60" t="s">
        <v>98</v>
      </c>
      <c r="E40" s="60" t="s">
        <v>99</v>
      </c>
      <c r="F40" s="61" t="s">
        <v>153</v>
      </c>
      <c r="G40" s="59" t="s">
        <v>27</v>
      </c>
      <c r="H40" s="62">
        <v>555.9</v>
      </c>
      <c r="I40" s="62">
        <v>620.5</v>
      </c>
      <c r="J40" s="62">
        <v>35.2</v>
      </c>
      <c r="K40" s="62">
        <v>612</v>
      </c>
      <c r="L40" s="62">
        <v>614.2</v>
      </c>
      <c r="M40" s="62">
        <v>32.5</v>
      </c>
      <c r="N40" s="62">
        <v>610.3</v>
      </c>
      <c r="O40" s="62">
        <v>33.4</v>
      </c>
      <c r="P40" s="62">
        <v>418</v>
      </c>
      <c r="Q40" s="62">
        <v>613.6</v>
      </c>
      <c r="R40" s="62">
        <v>418</v>
      </c>
      <c r="S40" s="62">
        <f t="shared" si="1"/>
        <v>4563.6</v>
      </c>
      <c r="T40" s="69"/>
      <c r="U40" s="62">
        <f t="shared" si="2"/>
        <v>4563.6</v>
      </c>
      <c r="V40" s="62">
        <v>35.7</v>
      </c>
      <c r="W40" s="62">
        <v>207.1</v>
      </c>
      <c r="X40" s="62">
        <v>213.5</v>
      </c>
      <c r="Y40" s="62">
        <v>33.4</v>
      </c>
      <c r="Z40" s="62">
        <v>147.2</v>
      </c>
      <c r="AA40" s="62">
        <v>205.6</v>
      </c>
      <c r="AB40" s="64">
        <f t="shared" si="0"/>
        <v>842.5</v>
      </c>
      <c r="AC40" s="63"/>
      <c r="AD40" s="64">
        <f t="shared" si="3"/>
        <v>842.5</v>
      </c>
      <c r="AE40" s="62">
        <v>5646.1</v>
      </c>
      <c r="AF40" s="65" t="s">
        <v>128</v>
      </c>
      <c r="AG40" s="62">
        <v>5646.1</v>
      </c>
      <c r="AH40" s="66">
        <f t="shared" si="4"/>
        <v>731</v>
      </c>
    </row>
    <row r="41" spans="1:34" s="16" customFormat="1" ht="19.5" customHeight="1">
      <c r="A41" s="26">
        <v>37</v>
      </c>
      <c r="B41" s="50">
        <v>10</v>
      </c>
      <c r="C41" s="50">
        <v>22</v>
      </c>
      <c r="D41" s="51" t="s">
        <v>100</v>
      </c>
      <c r="E41" s="51" t="s">
        <v>101</v>
      </c>
      <c r="F41" s="48" t="s">
        <v>154</v>
      </c>
      <c r="G41" s="50" t="s">
        <v>8</v>
      </c>
      <c r="H41" s="52">
        <v>546.2</v>
      </c>
      <c r="I41" s="52">
        <v>551.1</v>
      </c>
      <c r="J41" s="52">
        <v>820.6</v>
      </c>
      <c r="K41" s="52">
        <v>553.3</v>
      </c>
      <c r="L41" s="52">
        <v>557.1</v>
      </c>
      <c r="M41" s="52">
        <v>31.5</v>
      </c>
      <c r="N41" s="52">
        <v>545.6</v>
      </c>
      <c r="O41" s="52">
        <v>31.2</v>
      </c>
      <c r="P41" s="52">
        <v>402.9</v>
      </c>
      <c r="Q41" s="52">
        <v>550.5</v>
      </c>
      <c r="R41" s="52">
        <v>401.5</v>
      </c>
      <c r="S41" s="52">
        <f t="shared" si="1"/>
        <v>4991.5</v>
      </c>
      <c r="T41" s="17"/>
      <c r="U41" s="52">
        <f t="shared" si="2"/>
        <v>4991.5</v>
      </c>
      <c r="V41" s="52">
        <v>31.8</v>
      </c>
      <c r="W41" s="52">
        <v>152.3</v>
      </c>
      <c r="X41" s="52">
        <v>220.2</v>
      </c>
      <c r="Y41" s="52">
        <v>29.4</v>
      </c>
      <c r="Z41" s="52">
        <v>147.2</v>
      </c>
      <c r="AA41" s="52">
        <v>156.5</v>
      </c>
      <c r="AB41" s="14">
        <f t="shared" si="0"/>
        <v>737.4</v>
      </c>
      <c r="AC41" s="29"/>
      <c r="AD41" s="14">
        <f t="shared" si="3"/>
        <v>737.4</v>
      </c>
      <c r="AE41" s="52">
        <v>10128.9</v>
      </c>
      <c r="AF41" s="53" t="s">
        <v>128</v>
      </c>
      <c r="AG41" s="52">
        <v>10128.9</v>
      </c>
      <c r="AH41" s="55">
        <v>0.008493055555555556</v>
      </c>
    </row>
    <row r="42" spans="1:34" s="67" customFormat="1" ht="19.5" customHeight="1">
      <c r="A42" s="58"/>
      <c r="B42" s="58"/>
      <c r="C42" s="59">
        <v>13</v>
      </c>
      <c r="D42" s="60" t="s">
        <v>102</v>
      </c>
      <c r="E42" s="60" t="s">
        <v>103</v>
      </c>
      <c r="F42" s="61" t="s">
        <v>155</v>
      </c>
      <c r="G42" s="59" t="s">
        <v>8</v>
      </c>
      <c r="H42" s="62">
        <v>529.7</v>
      </c>
      <c r="I42" s="62">
        <v>556.8</v>
      </c>
      <c r="J42" s="62" t="s">
        <v>128</v>
      </c>
      <c r="K42" s="62" t="s">
        <v>128</v>
      </c>
      <c r="L42" s="62" t="s">
        <v>128</v>
      </c>
      <c r="M42" s="62" t="s">
        <v>128</v>
      </c>
      <c r="N42" s="62" t="s">
        <v>128</v>
      </c>
      <c r="O42" s="62" t="s">
        <v>128</v>
      </c>
      <c r="P42" s="62" t="s">
        <v>128</v>
      </c>
      <c r="Q42" s="62" t="s">
        <v>128</v>
      </c>
      <c r="R42" s="62" t="s">
        <v>128</v>
      </c>
      <c r="S42" s="64"/>
      <c r="T42" s="69"/>
      <c r="U42" s="64"/>
      <c r="V42" s="62" t="s">
        <v>128</v>
      </c>
      <c r="W42" s="62" t="s">
        <v>128</v>
      </c>
      <c r="X42" s="62" t="s">
        <v>128</v>
      </c>
      <c r="Y42" s="62" t="s">
        <v>128</v>
      </c>
      <c r="Z42" s="62" t="s">
        <v>128</v>
      </c>
      <c r="AA42" s="62" t="s">
        <v>128</v>
      </c>
      <c r="AB42" s="64">
        <f t="shared" si="0"/>
        <v>0</v>
      </c>
      <c r="AC42" s="69"/>
      <c r="AD42" s="64">
        <f t="shared" si="3"/>
        <v>0</v>
      </c>
      <c r="AE42" s="70"/>
      <c r="AF42" s="71"/>
      <c r="AG42" s="72" t="s">
        <v>25</v>
      </c>
      <c r="AH42" s="64"/>
    </row>
    <row r="43" spans="1:34" s="16" customFormat="1" ht="19.5" customHeight="1">
      <c r="A43" s="26"/>
      <c r="B43" s="26"/>
      <c r="C43" s="50">
        <v>14</v>
      </c>
      <c r="D43" s="51" t="s">
        <v>104</v>
      </c>
      <c r="E43" s="51" t="s">
        <v>105</v>
      </c>
      <c r="F43" s="48" t="s">
        <v>156</v>
      </c>
      <c r="G43" s="50" t="s">
        <v>8</v>
      </c>
      <c r="H43" s="52">
        <v>535.7</v>
      </c>
      <c r="I43" s="52">
        <v>551.6</v>
      </c>
      <c r="J43" s="52">
        <v>30</v>
      </c>
      <c r="K43" s="52">
        <v>538.1</v>
      </c>
      <c r="L43" s="52">
        <v>554.5</v>
      </c>
      <c r="M43" s="52">
        <v>30</v>
      </c>
      <c r="N43" s="52">
        <v>542.1</v>
      </c>
      <c r="O43" s="52">
        <v>30.3</v>
      </c>
      <c r="P43" s="52">
        <v>404.7</v>
      </c>
      <c r="Q43" s="52">
        <v>537.9</v>
      </c>
      <c r="R43" s="52">
        <v>402.6</v>
      </c>
      <c r="S43" s="14"/>
      <c r="T43" s="17"/>
      <c r="U43" s="14"/>
      <c r="V43" s="52">
        <v>31.5</v>
      </c>
      <c r="W43" s="52">
        <v>201.6</v>
      </c>
      <c r="X43" s="52" t="s">
        <v>128</v>
      </c>
      <c r="Y43" s="52" t="s">
        <v>128</v>
      </c>
      <c r="Z43" s="52" t="s">
        <v>128</v>
      </c>
      <c r="AA43" s="52" t="s">
        <v>128</v>
      </c>
      <c r="AB43" s="14"/>
      <c r="AC43" s="17"/>
      <c r="AD43" s="14"/>
      <c r="AE43" s="14"/>
      <c r="AF43" s="15"/>
      <c r="AG43" s="57" t="s">
        <v>25</v>
      </c>
      <c r="AH43" s="14"/>
    </row>
    <row r="44" spans="1:34" s="67" customFormat="1" ht="19.5" customHeight="1">
      <c r="A44" s="58"/>
      <c r="B44" s="58"/>
      <c r="C44" s="59">
        <v>19</v>
      </c>
      <c r="D44" s="60" t="s">
        <v>106</v>
      </c>
      <c r="E44" s="60" t="s">
        <v>107</v>
      </c>
      <c r="F44" s="61" t="s">
        <v>130</v>
      </c>
      <c r="G44" s="59" t="s">
        <v>7</v>
      </c>
      <c r="H44" s="62">
        <v>528.9</v>
      </c>
      <c r="I44" s="62">
        <v>542.3</v>
      </c>
      <c r="J44" s="62">
        <v>29.6</v>
      </c>
      <c r="K44" s="62" t="s">
        <v>128</v>
      </c>
      <c r="L44" s="62" t="s">
        <v>128</v>
      </c>
      <c r="M44" s="62" t="s">
        <v>128</v>
      </c>
      <c r="N44" s="62" t="s">
        <v>128</v>
      </c>
      <c r="O44" s="62" t="s">
        <v>128</v>
      </c>
      <c r="P44" s="62" t="s">
        <v>128</v>
      </c>
      <c r="Q44" s="62" t="s">
        <v>128</v>
      </c>
      <c r="R44" s="62" t="s">
        <v>128</v>
      </c>
      <c r="S44" s="64"/>
      <c r="T44" s="69"/>
      <c r="U44" s="64"/>
      <c r="V44" s="62" t="s">
        <v>128</v>
      </c>
      <c r="W44" s="62" t="s">
        <v>128</v>
      </c>
      <c r="X44" s="62" t="s">
        <v>128</v>
      </c>
      <c r="Y44" s="62" t="s">
        <v>128</v>
      </c>
      <c r="Z44" s="62" t="s">
        <v>128</v>
      </c>
      <c r="AA44" s="62" t="s">
        <v>128</v>
      </c>
      <c r="AB44" s="64"/>
      <c r="AC44" s="69"/>
      <c r="AD44" s="64"/>
      <c r="AE44" s="64"/>
      <c r="AF44" s="71"/>
      <c r="AG44" s="72" t="s">
        <v>25</v>
      </c>
      <c r="AH44" s="64"/>
    </row>
    <row r="45" spans="1:34" s="16" customFormat="1" ht="19.5" customHeight="1">
      <c r="A45" s="26"/>
      <c r="B45" s="26"/>
      <c r="C45" s="50">
        <v>25</v>
      </c>
      <c r="D45" s="51" t="s">
        <v>108</v>
      </c>
      <c r="E45" s="51" t="s">
        <v>109</v>
      </c>
      <c r="F45" s="48" t="s">
        <v>157</v>
      </c>
      <c r="G45" s="50" t="s">
        <v>9</v>
      </c>
      <c r="H45" s="52">
        <v>536.6</v>
      </c>
      <c r="I45" s="52">
        <v>553.6</v>
      </c>
      <c r="J45" s="52">
        <v>30.6</v>
      </c>
      <c r="K45" s="52">
        <v>538.5</v>
      </c>
      <c r="L45" s="52">
        <v>559.2</v>
      </c>
      <c r="M45" s="52">
        <v>30.3</v>
      </c>
      <c r="N45" s="52">
        <v>539.4</v>
      </c>
      <c r="O45" s="52">
        <v>30.8</v>
      </c>
      <c r="P45" s="52">
        <v>403.4</v>
      </c>
      <c r="Q45" s="52" t="s">
        <v>128</v>
      </c>
      <c r="R45" s="52" t="s">
        <v>128</v>
      </c>
      <c r="S45" s="14"/>
      <c r="T45" s="17"/>
      <c r="U45" s="14"/>
      <c r="V45" s="52" t="s">
        <v>128</v>
      </c>
      <c r="W45" s="52" t="s">
        <v>128</v>
      </c>
      <c r="X45" s="52" t="s">
        <v>128</v>
      </c>
      <c r="Y45" s="52" t="s">
        <v>128</v>
      </c>
      <c r="Z45" s="52" t="s">
        <v>128</v>
      </c>
      <c r="AA45" s="52" t="s">
        <v>128</v>
      </c>
      <c r="AB45" s="14"/>
      <c r="AC45" s="17"/>
      <c r="AD45" s="14"/>
      <c r="AE45" s="14"/>
      <c r="AF45" s="15"/>
      <c r="AG45" s="57" t="s">
        <v>25</v>
      </c>
      <c r="AH45" s="14"/>
    </row>
    <row r="46" spans="1:34" s="73" customFormat="1" ht="19.5" customHeight="1">
      <c r="A46" s="58"/>
      <c r="B46" s="58"/>
      <c r="C46" s="59">
        <v>36</v>
      </c>
      <c r="D46" s="60" t="s">
        <v>110</v>
      </c>
      <c r="E46" s="60" t="s">
        <v>111</v>
      </c>
      <c r="F46" s="68" t="s">
        <v>171</v>
      </c>
      <c r="G46" s="59" t="s">
        <v>8</v>
      </c>
      <c r="H46" s="62">
        <v>545.3</v>
      </c>
      <c r="I46" s="62">
        <v>601</v>
      </c>
      <c r="J46" s="62">
        <v>30.5</v>
      </c>
      <c r="K46" s="62">
        <v>546.5</v>
      </c>
      <c r="L46" s="62">
        <v>558.3</v>
      </c>
      <c r="M46" s="62">
        <v>30.2</v>
      </c>
      <c r="N46" s="62">
        <v>547.3</v>
      </c>
      <c r="O46" s="62" t="s">
        <v>128</v>
      </c>
      <c r="P46" s="62" t="s">
        <v>128</v>
      </c>
      <c r="Q46" s="62" t="s">
        <v>128</v>
      </c>
      <c r="R46" s="62" t="s">
        <v>128</v>
      </c>
      <c r="S46" s="64"/>
      <c r="T46" s="69"/>
      <c r="U46" s="64"/>
      <c r="V46" s="62" t="s">
        <v>128</v>
      </c>
      <c r="W46" s="62" t="s">
        <v>128</v>
      </c>
      <c r="X46" s="62" t="s">
        <v>128</v>
      </c>
      <c r="Y46" s="62" t="s">
        <v>128</v>
      </c>
      <c r="Z46" s="62" t="s">
        <v>128</v>
      </c>
      <c r="AA46" s="62" t="s">
        <v>128</v>
      </c>
      <c r="AB46" s="64"/>
      <c r="AC46" s="69"/>
      <c r="AD46" s="64"/>
      <c r="AE46" s="64"/>
      <c r="AF46" s="71"/>
      <c r="AG46" s="72" t="s">
        <v>25</v>
      </c>
      <c r="AH46" s="64"/>
    </row>
    <row r="47" spans="1:34" s="18" customFormat="1" ht="19.5" customHeight="1">
      <c r="A47" s="26"/>
      <c r="B47" s="26"/>
      <c r="C47" s="50">
        <v>37</v>
      </c>
      <c r="D47" s="51" t="s">
        <v>112</v>
      </c>
      <c r="E47" s="51" t="s">
        <v>113</v>
      </c>
      <c r="F47" s="48" t="s">
        <v>158</v>
      </c>
      <c r="G47" s="50" t="s">
        <v>9</v>
      </c>
      <c r="H47" s="52" t="s">
        <v>128</v>
      </c>
      <c r="I47" s="52" t="s">
        <v>128</v>
      </c>
      <c r="J47" s="52" t="s">
        <v>128</v>
      </c>
      <c r="K47" s="52" t="s">
        <v>128</v>
      </c>
      <c r="L47" s="52" t="s">
        <v>128</v>
      </c>
      <c r="M47" s="52" t="s">
        <v>128</v>
      </c>
      <c r="N47" s="52" t="s">
        <v>128</v>
      </c>
      <c r="O47" s="52" t="s">
        <v>128</v>
      </c>
      <c r="P47" s="52" t="s">
        <v>128</v>
      </c>
      <c r="Q47" s="52" t="s">
        <v>128</v>
      </c>
      <c r="R47" s="52" t="s">
        <v>128</v>
      </c>
      <c r="S47" s="14"/>
      <c r="T47" s="17"/>
      <c r="U47" s="14"/>
      <c r="V47" s="52" t="s">
        <v>128</v>
      </c>
      <c r="W47" s="52" t="s">
        <v>128</v>
      </c>
      <c r="X47" s="52" t="s">
        <v>128</v>
      </c>
      <c r="Y47" s="52" t="s">
        <v>128</v>
      </c>
      <c r="Z47" s="52" t="s">
        <v>128</v>
      </c>
      <c r="AA47" s="52" t="s">
        <v>128</v>
      </c>
      <c r="AB47" s="14"/>
      <c r="AC47" s="17"/>
      <c r="AD47" s="14"/>
      <c r="AE47" s="14"/>
      <c r="AF47" s="15"/>
      <c r="AG47" s="57" t="s">
        <v>25</v>
      </c>
      <c r="AH47" s="14"/>
    </row>
    <row r="48" spans="1:34" s="73" customFormat="1" ht="19.5" customHeight="1">
      <c r="A48" s="58"/>
      <c r="B48" s="58"/>
      <c r="C48" s="59">
        <v>38</v>
      </c>
      <c r="D48" s="60" t="s">
        <v>114</v>
      </c>
      <c r="E48" s="60" t="s">
        <v>115</v>
      </c>
      <c r="F48" s="61" t="s">
        <v>159</v>
      </c>
      <c r="G48" s="59" t="s">
        <v>9</v>
      </c>
      <c r="H48" s="62">
        <v>556.1</v>
      </c>
      <c r="I48" s="62">
        <v>559.1</v>
      </c>
      <c r="J48" s="62">
        <v>34</v>
      </c>
      <c r="K48" s="62">
        <v>555.7</v>
      </c>
      <c r="L48" s="62">
        <v>601.6</v>
      </c>
      <c r="M48" s="62">
        <v>31.6</v>
      </c>
      <c r="N48" s="62">
        <v>550.8</v>
      </c>
      <c r="O48" s="62">
        <v>32</v>
      </c>
      <c r="P48" s="62">
        <v>410.2</v>
      </c>
      <c r="Q48" s="62">
        <v>552.9</v>
      </c>
      <c r="R48" s="62">
        <v>411.6</v>
      </c>
      <c r="S48" s="64"/>
      <c r="T48" s="69"/>
      <c r="U48" s="64"/>
      <c r="V48" s="62">
        <v>34.6</v>
      </c>
      <c r="W48" s="62" t="s">
        <v>128</v>
      </c>
      <c r="X48" s="62" t="s">
        <v>128</v>
      </c>
      <c r="Y48" s="62" t="s">
        <v>128</v>
      </c>
      <c r="Z48" s="62" t="s">
        <v>128</v>
      </c>
      <c r="AA48" s="62" t="s">
        <v>128</v>
      </c>
      <c r="AB48" s="64"/>
      <c r="AC48" s="69"/>
      <c r="AD48" s="64"/>
      <c r="AE48" s="64"/>
      <c r="AF48" s="71"/>
      <c r="AG48" s="72" t="s">
        <v>25</v>
      </c>
      <c r="AH48" s="64"/>
    </row>
    <row r="49" spans="1:34" s="18" customFormat="1" ht="19.5" customHeight="1">
      <c r="A49" s="26"/>
      <c r="B49" s="26"/>
      <c r="C49" s="50">
        <v>40</v>
      </c>
      <c r="D49" s="51" t="s">
        <v>116</v>
      </c>
      <c r="E49" s="51" t="s">
        <v>117</v>
      </c>
      <c r="F49" s="48" t="s">
        <v>160</v>
      </c>
      <c r="G49" s="50" t="s">
        <v>9</v>
      </c>
      <c r="H49" s="52">
        <v>553.8</v>
      </c>
      <c r="I49" s="52">
        <v>610.6</v>
      </c>
      <c r="J49" s="52">
        <v>31.4</v>
      </c>
      <c r="K49" s="52">
        <v>549.2</v>
      </c>
      <c r="L49" s="52">
        <v>604.4</v>
      </c>
      <c r="M49" s="52">
        <v>30.9</v>
      </c>
      <c r="N49" s="52">
        <v>545.3</v>
      </c>
      <c r="O49" s="52">
        <v>30.7</v>
      </c>
      <c r="P49" s="52">
        <v>411.7</v>
      </c>
      <c r="Q49" s="52">
        <v>546.8</v>
      </c>
      <c r="R49" s="52">
        <v>412.7</v>
      </c>
      <c r="S49" s="14"/>
      <c r="T49" s="17"/>
      <c r="U49" s="14"/>
      <c r="V49" s="52" t="s">
        <v>128</v>
      </c>
      <c r="W49" s="52" t="s">
        <v>128</v>
      </c>
      <c r="X49" s="52" t="s">
        <v>128</v>
      </c>
      <c r="Y49" s="52" t="s">
        <v>128</v>
      </c>
      <c r="Z49" s="52" t="s">
        <v>128</v>
      </c>
      <c r="AA49" s="52" t="s">
        <v>128</v>
      </c>
      <c r="AB49" s="14"/>
      <c r="AC49" s="17"/>
      <c r="AD49" s="14"/>
      <c r="AE49" s="14"/>
      <c r="AF49" s="15"/>
      <c r="AG49" s="57" t="s">
        <v>25</v>
      </c>
      <c r="AH49" s="14"/>
    </row>
    <row r="50" spans="1:34" s="67" customFormat="1" ht="19.5" customHeight="1">
      <c r="A50" s="58"/>
      <c r="B50" s="58"/>
      <c r="C50" s="58"/>
      <c r="D50" s="74"/>
      <c r="E50" s="74"/>
      <c r="F50" s="74"/>
      <c r="G50" s="58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64"/>
      <c r="T50" s="69"/>
      <c r="U50" s="64"/>
      <c r="V50" s="75"/>
      <c r="W50" s="75"/>
      <c r="X50" s="75"/>
      <c r="Y50" s="75"/>
      <c r="Z50" s="75"/>
      <c r="AA50" s="75"/>
      <c r="AB50" s="64"/>
      <c r="AC50" s="69"/>
      <c r="AD50" s="64"/>
      <c r="AE50" s="64"/>
      <c r="AF50" s="71"/>
      <c r="AG50" s="64"/>
      <c r="AH50" s="64"/>
    </row>
    <row r="51" spans="1:34" s="16" customFormat="1" ht="19.5" customHeight="1">
      <c r="A51" s="26"/>
      <c r="B51" s="26"/>
      <c r="C51" s="26"/>
      <c r="D51" s="27"/>
      <c r="E51" s="27"/>
      <c r="F51" s="27"/>
      <c r="G51" s="26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14"/>
      <c r="T51" s="17"/>
      <c r="U51" s="14"/>
      <c r="V51" s="28"/>
      <c r="W51" s="28"/>
      <c r="X51" s="28"/>
      <c r="Y51" s="28"/>
      <c r="Z51" s="28"/>
      <c r="AA51" s="28"/>
      <c r="AB51" s="14"/>
      <c r="AC51" s="17"/>
      <c r="AD51" s="14"/>
      <c r="AE51" s="14"/>
      <c r="AF51" s="15"/>
      <c r="AG51" s="14"/>
      <c r="AH51" s="14"/>
    </row>
    <row r="52" spans="1:34" s="67" customFormat="1" ht="19.5" customHeight="1">
      <c r="A52" s="58"/>
      <c r="B52" s="59">
        <v>3</v>
      </c>
      <c r="C52" s="59">
        <v>46</v>
      </c>
      <c r="D52" s="60" t="s">
        <v>172</v>
      </c>
      <c r="E52" s="60" t="s">
        <v>173</v>
      </c>
      <c r="F52" s="68" t="s">
        <v>184</v>
      </c>
      <c r="G52" s="59" t="s">
        <v>182</v>
      </c>
      <c r="H52" s="62">
        <v>543.4</v>
      </c>
      <c r="I52" s="62">
        <v>603.1</v>
      </c>
      <c r="J52" s="62">
        <v>31.8</v>
      </c>
      <c r="K52" s="62">
        <v>548.4</v>
      </c>
      <c r="L52" s="62">
        <v>602.2</v>
      </c>
      <c r="M52" s="62">
        <v>30.3</v>
      </c>
      <c r="N52" s="62">
        <v>543.2</v>
      </c>
      <c r="O52" s="62">
        <v>29.6</v>
      </c>
      <c r="P52" s="62">
        <v>404.3</v>
      </c>
      <c r="Q52" s="62">
        <v>546</v>
      </c>
      <c r="R52" s="62">
        <v>404.5</v>
      </c>
      <c r="S52" s="64"/>
      <c r="T52" s="69"/>
      <c r="U52" s="64"/>
      <c r="V52" s="62">
        <v>31</v>
      </c>
      <c r="W52" s="62">
        <v>156.3</v>
      </c>
      <c r="X52" s="62">
        <v>202</v>
      </c>
      <c r="Y52" s="62">
        <v>28.8</v>
      </c>
      <c r="Z52" s="62">
        <v>147.2</v>
      </c>
      <c r="AA52" s="62">
        <v>157.2</v>
      </c>
      <c r="AB52" s="64"/>
      <c r="AC52" s="69"/>
      <c r="AD52" s="64"/>
      <c r="AE52" s="62">
        <v>5329.3</v>
      </c>
      <c r="AF52" s="71"/>
      <c r="AG52" s="62">
        <v>5329.3</v>
      </c>
      <c r="AH52" s="64"/>
    </row>
    <row r="53" spans="1:34" s="18" customFormat="1" ht="19.5" customHeight="1">
      <c r="A53" s="26"/>
      <c r="B53" s="50">
        <v>4</v>
      </c>
      <c r="C53" s="50">
        <v>47</v>
      </c>
      <c r="D53" s="51" t="s">
        <v>174</v>
      </c>
      <c r="E53" s="51" t="s">
        <v>175</v>
      </c>
      <c r="F53" s="49" t="s">
        <v>185</v>
      </c>
      <c r="G53" s="50" t="s">
        <v>182</v>
      </c>
      <c r="H53" s="52">
        <v>551.1</v>
      </c>
      <c r="I53" s="52">
        <v>557.8</v>
      </c>
      <c r="J53" s="52">
        <v>30.6</v>
      </c>
      <c r="K53" s="52">
        <v>548.5</v>
      </c>
      <c r="L53" s="52">
        <v>556.3</v>
      </c>
      <c r="M53" s="52">
        <v>29.5</v>
      </c>
      <c r="N53" s="52">
        <v>542.8</v>
      </c>
      <c r="O53" s="52">
        <v>29.2</v>
      </c>
      <c r="P53" s="52">
        <v>405.3</v>
      </c>
      <c r="Q53" s="52">
        <v>555.1</v>
      </c>
      <c r="R53" s="52">
        <v>402.7</v>
      </c>
      <c r="S53" s="14"/>
      <c r="T53" s="17"/>
      <c r="U53" s="14"/>
      <c r="V53" s="52">
        <v>30.1</v>
      </c>
      <c r="W53" s="52">
        <v>157.7</v>
      </c>
      <c r="X53" s="52">
        <v>200.5</v>
      </c>
      <c r="Y53" s="52">
        <v>28.3</v>
      </c>
      <c r="Z53" s="52">
        <v>147.2</v>
      </c>
      <c r="AA53" s="52">
        <v>157.2</v>
      </c>
      <c r="AB53" s="14"/>
      <c r="AC53" s="17"/>
      <c r="AD53" s="14"/>
      <c r="AE53" s="52">
        <v>5329.9</v>
      </c>
      <c r="AF53" s="15"/>
      <c r="AG53" s="52">
        <v>5329.9</v>
      </c>
      <c r="AH53" s="14"/>
    </row>
    <row r="54" spans="1:34" s="73" customFormat="1" ht="19.5" customHeight="1">
      <c r="A54" s="58"/>
      <c r="B54" s="59">
        <v>2</v>
      </c>
      <c r="C54" s="59">
        <v>48</v>
      </c>
      <c r="D54" s="60" t="s">
        <v>176</v>
      </c>
      <c r="E54" s="60" t="s">
        <v>177</v>
      </c>
      <c r="F54" s="68" t="s">
        <v>186</v>
      </c>
      <c r="G54" s="59" t="s">
        <v>182</v>
      </c>
      <c r="H54" s="62">
        <v>552.9</v>
      </c>
      <c r="I54" s="62">
        <v>606.6</v>
      </c>
      <c r="J54" s="62">
        <v>30.6</v>
      </c>
      <c r="K54" s="62">
        <v>539.9</v>
      </c>
      <c r="L54" s="62">
        <v>600.3</v>
      </c>
      <c r="M54" s="62">
        <v>29.7</v>
      </c>
      <c r="N54" s="62">
        <v>537.8</v>
      </c>
      <c r="O54" s="62">
        <v>29.3</v>
      </c>
      <c r="P54" s="62">
        <v>403.1</v>
      </c>
      <c r="Q54" s="62">
        <v>543.2</v>
      </c>
      <c r="R54" s="62">
        <v>403.1</v>
      </c>
      <c r="S54" s="64"/>
      <c r="T54" s="69"/>
      <c r="U54" s="64"/>
      <c r="V54" s="62">
        <v>31.1</v>
      </c>
      <c r="W54" s="62">
        <v>152.6</v>
      </c>
      <c r="X54" s="62">
        <v>203.2</v>
      </c>
      <c r="Y54" s="62">
        <v>28.9</v>
      </c>
      <c r="Z54" s="62">
        <v>147.2</v>
      </c>
      <c r="AA54" s="62">
        <v>157.6</v>
      </c>
      <c r="AB54" s="64"/>
      <c r="AC54" s="69"/>
      <c r="AD54" s="64"/>
      <c r="AE54" s="62">
        <v>5317.1</v>
      </c>
      <c r="AF54" s="71"/>
      <c r="AG54" s="62">
        <v>5317.1</v>
      </c>
      <c r="AH54" s="64"/>
    </row>
    <row r="55" spans="1:34" s="18" customFormat="1" ht="19.5" customHeight="1">
      <c r="A55" s="26"/>
      <c r="B55" s="50">
        <v>1</v>
      </c>
      <c r="C55" s="50">
        <v>49</v>
      </c>
      <c r="D55" s="51" t="s">
        <v>178</v>
      </c>
      <c r="E55" s="51" t="s">
        <v>179</v>
      </c>
      <c r="F55" s="49" t="s">
        <v>187</v>
      </c>
      <c r="G55" s="50" t="s">
        <v>182</v>
      </c>
      <c r="H55" s="52">
        <v>552.3</v>
      </c>
      <c r="I55" s="52">
        <v>552.2</v>
      </c>
      <c r="J55" s="52">
        <v>32</v>
      </c>
      <c r="K55" s="52">
        <v>538.3</v>
      </c>
      <c r="L55" s="52">
        <v>545.7</v>
      </c>
      <c r="M55" s="52">
        <v>29.6</v>
      </c>
      <c r="N55" s="52">
        <v>538.4</v>
      </c>
      <c r="O55" s="52">
        <v>29.5</v>
      </c>
      <c r="P55" s="52">
        <v>400.4</v>
      </c>
      <c r="Q55" s="52">
        <v>549.7</v>
      </c>
      <c r="R55" s="52">
        <v>400.3</v>
      </c>
      <c r="S55" s="14"/>
      <c r="T55" s="17"/>
      <c r="U55" s="14"/>
      <c r="V55" s="52">
        <v>31.9</v>
      </c>
      <c r="W55" s="52">
        <v>156.4</v>
      </c>
      <c r="X55" s="52">
        <v>202.4</v>
      </c>
      <c r="Y55" s="52">
        <v>29.9</v>
      </c>
      <c r="Z55" s="52">
        <v>147.2</v>
      </c>
      <c r="AA55" s="52">
        <v>156.9</v>
      </c>
      <c r="AB55" s="14"/>
      <c r="AC55" s="17"/>
      <c r="AD55" s="14"/>
      <c r="AE55" s="52">
        <v>5253.1</v>
      </c>
      <c r="AF55" s="15"/>
      <c r="AG55" s="52">
        <v>5253.1</v>
      </c>
      <c r="AH55" s="14"/>
    </row>
    <row r="56" spans="1:34" s="73" customFormat="1" ht="19.5" customHeight="1">
      <c r="A56" s="58"/>
      <c r="B56" s="59">
        <v>5</v>
      </c>
      <c r="C56" s="59">
        <v>50</v>
      </c>
      <c r="D56" s="60" t="s">
        <v>180</v>
      </c>
      <c r="E56" s="60" t="s">
        <v>181</v>
      </c>
      <c r="F56" s="68" t="s">
        <v>188</v>
      </c>
      <c r="G56" s="59" t="s">
        <v>182</v>
      </c>
      <c r="H56" s="62">
        <v>606.9</v>
      </c>
      <c r="I56" s="62">
        <v>623.9</v>
      </c>
      <c r="J56" s="62">
        <v>35.2</v>
      </c>
      <c r="K56" s="62">
        <v>607.7</v>
      </c>
      <c r="L56" s="62">
        <v>624.7</v>
      </c>
      <c r="M56" s="62">
        <v>33.4</v>
      </c>
      <c r="N56" s="62">
        <v>602.5</v>
      </c>
      <c r="O56" s="62">
        <v>33.7</v>
      </c>
      <c r="P56" s="62">
        <v>428.2</v>
      </c>
      <c r="Q56" s="62">
        <v>614.1</v>
      </c>
      <c r="R56" s="62">
        <v>426.8</v>
      </c>
      <c r="S56" s="64"/>
      <c r="T56" s="69"/>
      <c r="U56" s="64"/>
      <c r="V56" s="62">
        <v>34.3</v>
      </c>
      <c r="W56" s="62">
        <v>204.3</v>
      </c>
      <c r="X56" s="62">
        <v>214.3</v>
      </c>
      <c r="Y56" s="62">
        <v>38.6</v>
      </c>
      <c r="Z56" s="62">
        <v>147.2</v>
      </c>
      <c r="AA56" s="62">
        <v>208.9</v>
      </c>
      <c r="AB56" s="64"/>
      <c r="AC56" s="69"/>
      <c r="AD56" s="64"/>
      <c r="AE56" s="62">
        <v>5724.7</v>
      </c>
      <c r="AF56" s="71"/>
      <c r="AG56" s="62">
        <v>5724.7</v>
      </c>
      <c r="AH56" s="64"/>
    </row>
    <row r="57" spans="1:34" s="21" customFormat="1" ht="18" customHeight="1">
      <c r="A57" s="19"/>
      <c r="B57" s="20"/>
      <c r="C57" s="19"/>
      <c r="E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2"/>
      <c r="U57" s="19"/>
      <c r="V57" s="19"/>
      <c r="W57" s="19"/>
      <c r="X57" s="19"/>
      <c r="Y57" s="19"/>
      <c r="Z57" s="19"/>
      <c r="AA57" s="19"/>
      <c r="AB57" s="19"/>
      <c r="AC57" s="22"/>
      <c r="AD57" s="19"/>
      <c r="AE57" s="19"/>
      <c r="AF57" s="19"/>
      <c r="AG57" s="19"/>
      <c r="AH57" s="44"/>
    </row>
    <row r="58" spans="1:34" s="21" customFormat="1" ht="18" customHeight="1">
      <c r="A58" s="19"/>
      <c r="B58" s="20"/>
      <c r="C58" s="19"/>
      <c r="E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22"/>
      <c r="U58" s="19"/>
      <c r="V58" s="19"/>
      <c r="W58" s="19"/>
      <c r="X58" s="19"/>
      <c r="Y58" s="19"/>
      <c r="Z58" s="19"/>
      <c r="AA58" s="19"/>
      <c r="AB58" s="19"/>
      <c r="AC58" s="22"/>
      <c r="AD58" s="19"/>
      <c r="AE58" s="19"/>
      <c r="AF58" s="19"/>
      <c r="AG58" s="19"/>
      <c r="AH58" s="44"/>
    </row>
    <row r="59" spans="1:34" s="21" customFormat="1" ht="18" customHeight="1">
      <c r="A59" s="19"/>
      <c r="B59" s="20"/>
      <c r="C59" s="19"/>
      <c r="E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22"/>
      <c r="U59" s="19"/>
      <c r="V59" s="19"/>
      <c r="W59" s="19"/>
      <c r="X59" s="19"/>
      <c r="Y59" s="19"/>
      <c r="Z59" s="19"/>
      <c r="AA59" s="19"/>
      <c r="AB59" s="19"/>
      <c r="AC59" s="22"/>
      <c r="AD59" s="19"/>
      <c r="AE59" s="19"/>
      <c r="AF59" s="19"/>
      <c r="AG59" s="19"/>
      <c r="AH59" s="44"/>
    </row>
    <row r="60" spans="1:34" s="21" customFormat="1" ht="13.5">
      <c r="A60" s="19"/>
      <c r="B60" s="19"/>
      <c r="C60" s="19"/>
      <c r="E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22"/>
      <c r="U60" s="19"/>
      <c r="V60" s="19"/>
      <c r="W60" s="19"/>
      <c r="X60" s="19"/>
      <c r="Y60" s="19"/>
      <c r="Z60" s="19"/>
      <c r="AA60" s="19"/>
      <c r="AB60" s="19"/>
      <c r="AC60" s="22"/>
      <c r="AD60" s="19"/>
      <c r="AE60" s="19"/>
      <c r="AF60" s="19"/>
      <c r="AG60" s="19"/>
      <c r="AH60" s="44"/>
    </row>
    <row r="61" spans="1:34" s="21" customFormat="1" ht="13.5">
      <c r="A61" s="19"/>
      <c r="B61" s="19"/>
      <c r="C61" s="19"/>
      <c r="E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22"/>
      <c r="U61" s="19"/>
      <c r="V61" s="19"/>
      <c r="W61" s="19"/>
      <c r="X61" s="19"/>
      <c r="Y61" s="19"/>
      <c r="Z61" s="19"/>
      <c r="AA61" s="19"/>
      <c r="AB61" s="19"/>
      <c r="AC61" s="22"/>
      <c r="AD61" s="19"/>
      <c r="AE61" s="19"/>
      <c r="AF61" s="19"/>
      <c r="AG61" s="19"/>
      <c r="AH61" s="44"/>
    </row>
    <row r="62" spans="1:34" s="21" customFormat="1" ht="13.5">
      <c r="A62" s="19"/>
      <c r="B62" s="19"/>
      <c r="C62" s="19"/>
      <c r="E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22"/>
      <c r="U62" s="19"/>
      <c r="V62" s="19"/>
      <c r="W62" s="19"/>
      <c r="X62" s="19"/>
      <c r="Y62" s="19"/>
      <c r="Z62" s="19"/>
      <c r="AA62" s="19"/>
      <c r="AB62" s="19"/>
      <c r="AC62" s="22"/>
      <c r="AD62" s="19"/>
      <c r="AE62" s="19"/>
      <c r="AF62" s="19"/>
      <c r="AG62" s="19"/>
      <c r="AH62" s="44"/>
    </row>
    <row r="63" spans="1:34" s="21" customFormat="1" ht="13.5">
      <c r="A63" s="19"/>
      <c r="B63" s="19"/>
      <c r="C63" s="19"/>
      <c r="E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22"/>
      <c r="U63" s="19"/>
      <c r="V63" s="19"/>
      <c r="W63" s="19"/>
      <c r="X63" s="19"/>
      <c r="Y63" s="19"/>
      <c r="Z63" s="19"/>
      <c r="AA63" s="19"/>
      <c r="AB63" s="19"/>
      <c r="AC63" s="22"/>
      <c r="AD63" s="19"/>
      <c r="AE63" s="19"/>
      <c r="AF63" s="19"/>
      <c r="AG63" s="19"/>
      <c r="AH63" s="44"/>
    </row>
    <row r="64" spans="1:34" s="21" customFormat="1" ht="13.5">
      <c r="A64" s="19"/>
      <c r="B64" s="19"/>
      <c r="C64" s="19"/>
      <c r="E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22"/>
      <c r="U64" s="19"/>
      <c r="V64" s="19"/>
      <c r="W64" s="19"/>
      <c r="X64" s="19"/>
      <c r="Y64" s="19"/>
      <c r="Z64" s="19"/>
      <c r="AA64" s="19"/>
      <c r="AB64" s="19"/>
      <c r="AC64" s="22"/>
      <c r="AD64" s="19"/>
      <c r="AE64" s="19"/>
      <c r="AF64" s="19"/>
      <c r="AG64" s="19"/>
      <c r="AH64" s="44"/>
    </row>
    <row r="65" spans="1:34" s="21" customFormat="1" ht="13.5">
      <c r="A65" s="19"/>
      <c r="B65" s="19"/>
      <c r="C65" s="19"/>
      <c r="E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22"/>
      <c r="U65" s="19"/>
      <c r="V65" s="19"/>
      <c r="W65" s="19"/>
      <c r="X65" s="19"/>
      <c r="Y65" s="19"/>
      <c r="Z65" s="19"/>
      <c r="AA65" s="19"/>
      <c r="AB65" s="19"/>
      <c r="AC65" s="22"/>
      <c r="AD65" s="19"/>
      <c r="AE65" s="19"/>
      <c r="AF65" s="19"/>
      <c r="AG65" s="19"/>
      <c r="AH65" s="44"/>
    </row>
    <row r="66" spans="1:34" s="21" customFormat="1" ht="13.5">
      <c r="A66" s="19"/>
      <c r="B66" s="19"/>
      <c r="C66" s="19"/>
      <c r="E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22"/>
      <c r="U66" s="19"/>
      <c r="V66" s="19"/>
      <c r="W66" s="19"/>
      <c r="X66" s="19"/>
      <c r="Y66" s="19"/>
      <c r="Z66" s="19"/>
      <c r="AA66" s="19"/>
      <c r="AB66" s="19"/>
      <c r="AC66" s="22"/>
      <c r="AD66" s="19"/>
      <c r="AE66" s="19"/>
      <c r="AF66" s="19"/>
      <c r="AG66" s="19"/>
      <c r="AH66" s="44"/>
    </row>
    <row r="67" spans="1:34" s="21" customFormat="1" ht="13.5">
      <c r="A67" s="19"/>
      <c r="B67" s="19"/>
      <c r="C67" s="19"/>
      <c r="E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22"/>
      <c r="U67" s="19"/>
      <c r="V67" s="19"/>
      <c r="W67" s="19"/>
      <c r="X67" s="19"/>
      <c r="Y67" s="19"/>
      <c r="Z67" s="19"/>
      <c r="AA67" s="19"/>
      <c r="AB67" s="19"/>
      <c r="AC67" s="22"/>
      <c r="AD67" s="19"/>
      <c r="AE67" s="19"/>
      <c r="AF67" s="19"/>
      <c r="AG67" s="19"/>
      <c r="AH67" s="44"/>
    </row>
    <row r="68" spans="1:34" s="21" customFormat="1" ht="13.5">
      <c r="A68" s="19"/>
      <c r="B68" s="19"/>
      <c r="C68" s="19"/>
      <c r="E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22"/>
      <c r="U68" s="19"/>
      <c r="V68" s="19"/>
      <c r="W68" s="19"/>
      <c r="X68" s="19"/>
      <c r="Y68" s="19"/>
      <c r="Z68" s="19"/>
      <c r="AA68" s="19"/>
      <c r="AB68" s="19"/>
      <c r="AC68" s="22"/>
      <c r="AD68" s="19"/>
      <c r="AE68" s="19"/>
      <c r="AF68" s="19"/>
      <c r="AG68" s="19"/>
      <c r="AH68" s="44"/>
    </row>
    <row r="69" spans="1:34" s="21" customFormat="1" ht="13.5">
      <c r="A69" s="19"/>
      <c r="B69" s="19"/>
      <c r="C69" s="19"/>
      <c r="E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22"/>
      <c r="U69" s="19"/>
      <c r="V69" s="19"/>
      <c r="W69" s="19"/>
      <c r="X69" s="19"/>
      <c r="Y69" s="19"/>
      <c r="Z69" s="19"/>
      <c r="AA69" s="19"/>
      <c r="AB69" s="19"/>
      <c r="AC69" s="22"/>
      <c r="AD69" s="19"/>
      <c r="AE69" s="19"/>
      <c r="AF69" s="19"/>
      <c r="AG69" s="19"/>
      <c r="AH69" s="44"/>
    </row>
    <row r="70" spans="1:34" s="21" customFormat="1" ht="13.5">
      <c r="A70" s="19"/>
      <c r="B70" s="19"/>
      <c r="C70" s="19"/>
      <c r="E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22"/>
      <c r="U70" s="19"/>
      <c r="V70" s="19"/>
      <c r="W70" s="19"/>
      <c r="X70" s="19"/>
      <c r="Y70" s="19"/>
      <c r="Z70" s="19"/>
      <c r="AA70" s="19"/>
      <c r="AB70" s="19"/>
      <c r="AC70" s="22"/>
      <c r="AD70" s="19"/>
      <c r="AE70" s="19"/>
      <c r="AF70" s="19"/>
      <c r="AG70" s="19"/>
      <c r="AH70" s="44"/>
    </row>
    <row r="71" spans="1:34" s="21" customFormat="1" ht="13.5">
      <c r="A71" s="19"/>
      <c r="B71" s="19"/>
      <c r="C71" s="19"/>
      <c r="E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22"/>
      <c r="U71" s="19"/>
      <c r="V71" s="19"/>
      <c r="W71" s="19"/>
      <c r="X71" s="19"/>
      <c r="Y71" s="19"/>
      <c r="Z71" s="19"/>
      <c r="AA71" s="19"/>
      <c r="AB71" s="19"/>
      <c r="AC71" s="22"/>
      <c r="AD71" s="19"/>
      <c r="AE71" s="19"/>
      <c r="AF71" s="19"/>
      <c r="AG71" s="19"/>
      <c r="AH71" s="44"/>
    </row>
    <row r="72" spans="1:34" s="21" customFormat="1" ht="13.5">
      <c r="A72" s="19"/>
      <c r="B72" s="19"/>
      <c r="C72" s="19"/>
      <c r="E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22"/>
      <c r="U72" s="19"/>
      <c r="V72" s="19"/>
      <c r="W72" s="19"/>
      <c r="X72" s="19"/>
      <c r="Y72" s="19"/>
      <c r="Z72" s="19"/>
      <c r="AA72" s="19"/>
      <c r="AB72" s="19"/>
      <c r="AC72" s="22"/>
      <c r="AD72" s="19"/>
      <c r="AE72" s="19"/>
      <c r="AF72" s="19"/>
      <c r="AG72" s="19"/>
      <c r="AH72" s="44"/>
    </row>
    <row r="73" spans="1:34" s="21" customFormat="1" ht="13.5">
      <c r="A73" s="19"/>
      <c r="B73" s="19"/>
      <c r="C73" s="19"/>
      <c r="E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22"/>
      <c r="U73" s="19"/>
      <c r="V73" s="19"/>
      <c r="W73" s="19"/>
      <c r="X73" s="19"/>
      <c r="Y73" s="19"/>
      <c r="Z73" s="19"/>
      <c r="AA73" s="19"/>
      <c r="AB73" s="19"/>
      <c r="AC73" s="22"/>
      <c r="AD73" s="19"/>
      <c r="AE73" s="19"/>
      <c r="AF73" s="19"/>
      <c r="AG73" s="19"/>
      <c r="AH73" s="44"/>
    </row>
    <row r="74" spans="1:34" s="21" customFormat="1" ht="13.5">
      <c r="A74" s="19"/>
      <c r="B74" s="19"/>
      <c r="C74" s="19"/>
      <c r="E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22"/>
      <c r="U74" s="19"/>
      <c r="V74" s="19"/>
      <c r="W74" s="19"/>
      <c r="X74" s="19"/>
      <c r="Y74" s="19"/>
      <c r="Z74" s="19"/>
      <c r="AA74" s="19"/>
      <c r="AB74" s="19"/>
      <c r="AC74" s="22"/>
      <c r="AD74" s="19"/>
      <c r="AE74" s="19"/>
      <c r="AF74" s="19"/>
      <c r="AG74" s="19"/>
      <c r="AH74" s="44"/>
    </row>
    <row r="75" spans="1:34" s="21" customFormat="1" ht="13.5">
      <c r="A75" s="19"/>
      <c r="B75" s="19"/>
      <c r="C75" s="19"/>
      <c r="E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22"/>
      <c r="U75" s="19"/>
      <c r="V75" s="19"/>
      <c r="W75" s="19"/>
      <c r="X75" s="19"/>
      <c r="Y75" s="19"/>
      <c r="Z75" s="19"/>
      <c r="AA75" s="19"/>
      <c r="AB75" s="19"/>
      <c r="AC75" s="22"/>
      <c r="AD75" s="19"/>
      <c r="AE75" s="19"/>
      <c r="AF75" s="19"/>
      <c r="AG75" s="19"/>
      <c r="AH75" s="44"/>
    </row>
    <row r="76" spans="1:34" s="21" customFormat="1" ht="13.5">
      <c r="A76" s="19"/>
      <c r="B76" s="19"/>
      <c r="C76" s="19"/>
      <c r="E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22"/>
      <c r="U76" s="19"/>
      <c r="V76" s="19"/>
      <c r="W76" s="19"/>
      <c r="X76" s="19"/>
      <c r="Y76" s="19"/>
      <c r="Z76" s="19"/>
      <c r="AA76" s="19"/>
      <c r="AB76" s="19"/>
      <c r="AC76" s="22"/>
      <c r="AD76" s="19"/>
      <c r="AE76" s="19"/>
      <c r="AF76" s="19"/>
      <c r="AG76" s="19"/>
      <c r="AH76" s="44"/>
    </row>
    <row r="77" spans="1:34" s="21" customFormat="1" ht="13.5">
      <c r="A77" s="19"/>
      <c r="B77" s="19"/>
      <c r="C77" s="19"/>
      <c r="E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22"/>
      <c r="U77" s="19"/>
      <c r="V77" s="19"/>
      <c r="W77" s="19"/>
      <c r="X77" s="19"/>
      <c r="Y77" s="19"/>
      <c r="Z77" s="19"/>
      <c r="AA77" s="19"/>
      <c r="AB77" s="19"/>
      <c r="AC77" s="22"/>
      <c r="AD77" s="19"/>
      <c r="AE77" s="19"/>
      <c r="AF77" s="19"/>
      <c r="AG77" s="19"/>
      <c r="AH77" s="44"/>
    </row>
    <row r="78" spans="1:34" s="21" customFormat="1" ht="13.5">
      <c r="A78" s="19"/>
      <c r="B78" s="19"/>
      <c r="C78" s="19"/>
      <c r="E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22"/>
      <c r="U78" s="19"/>
      <c r="V78" s="19"/>
      <c r="W78" s="19"/>
      <c r="X78" s="19"/>
      <c r="Y78" s="19"/>
      <c r="Z78" s="19"/>
      <c r="AA78" s="19"/>
      <c r="AB78" s="19"/>
      <c r="AC78" s="22"/>
      <c r="AD78" s="19"/>
      <c r="AE78" s="19"/>
      <c r="AF78" s="19"/>
      <c r="AG78" s="19"/>
      <c r="AH78" s="44"/>
    </row>
    <row r="79" spans="1:34" s="21" customFormat="1" ht="13.5">
      <c r="A79" s="19"/>
      <c r="B79" s="19"/>
      <c r="C79" s="19"/>
      <c r="E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22"/>
      <c r="U79" s="19"/>
      <c r="V79" s="19"/>
      <c r="W79" s="19"/>
      <c r="X79" s="19"/>
      <c r="Y79" s="19"/>
      <c r="Z79" s="19"/>
      <c r="AA79" s="19"/>
      <c r="AB79" s="19"/>
      <c r="AC79" s="22"/>
      <c r="AD79" s="19"/>
      <c r="AE79" s="19"/>
      <c r="AF79" s="19"/>
      <c r="AG79" s="19"/>
      <c r="AH79" s="44"/>
    </row>
    <row r="80" spans="1:34" s="21" customFormat="1" ht="13.5">
      <c r="A80" s="19"/>
      <c r="B80" s="19"/>
      <c r="C80" s="19"/>
      <c r="E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22"/>
      <c r="U80" s="19"/>
      <c r="V80" s="19"/>
      <c r="W80" s="19"/>
      <c r="X80" s="19"/>
      <c r="Y80" s="19"/>
      <c r="Z80" s="19"/>
      <c r="AA80" s="19"/>
      <c r="AB80" s="19"/>
      <c r="AC80" s="22"/>
      <c r="AD80" s="19"/>
      <c r="AE80" s="19"/>
      <c r="AF80" s="19"/>
      <c r="AG80" s="19"/>
      <c r="AH80" s="44"/>
    </row>
    <row r="81" spans="1:34" s="21" customFormat="1" ht="13.5">
      <c r="A81" s="19"/>
      <c r="B81" s="19"/>
      <c r="C81" s="19"/>
      <c r="E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22"/>
      <c r="U81" s="19"/>
      <c r="V81" s="19"/>
      <c r="W81" s="19"/>
      <c r="X81" s="19"/>
      <c r="Y81" s="19"/>
      <c r="Z81" s="19"/>
      <c r="AA81" s="19"/>
      <c r="AB81" s="19"/>
      <c r="AC81" s="22"/>
      <c r="AD81" s="19"/>
      <c r="AE81" s="19"/>
      <c r="AF81" s="19"/>
      <c r="AG81" s="19"/>
      <c r="AH81" s="44"/>
    </row>
    <row r="82" spans="1:34" s="21" customFormat="1" ht="13.5">
      <c r="A82" s="19"/>
      <c r="B82" s="19"/>
      <c r="C82" s="19"/>
      <c r="E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22"/>
      <c r="U82" s="19"/>
      <c r="V82" s="19"/>
      <c r="W82" s="19"/>
      <c r="X82" s="19"/>
      <c r="Y82" s="19"/>
      <c r="Z82" s="19"/>
      <c r="AA82" s="19"/>
      <c r="AB82" s="19"/>
      <c r="AC82" s="22"/>
      <c r="AD82" s="19"/>
      <c r="AE82" s="19"/>
      <c r="AF82" s="19"/>
      <c r="AG82" s="19"/>
      <c r="AH82" s="44"/>
    </row>
    <row r="83" spans="1:34" s="21" customFormat="1" ht="13.5">
      <c r="A83" s="19"/>
      <c r="B83" s="19"/>
      <c r="C83" s="19"/>
      <c r="E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22"/>
      <c r="U83" s="19"/>
      <c r="V83" s="19"/>
      <c r="W83" s="19"/>
      <c r="X83" s="19"/>
      <c r="Y83" s="19"/>
      <c r="Z83" s="19"/>
      <c r="AA83" s="19"/>
      <c r="AB83" s="19"/>
      <c r="AC83" s="22"/>
      <c r="AD83" s="19"/>
      <c r="AE83" s="19"/>
      <c r="AF83" s="19"/>
      <c r="AG83" s="19"/>
      <c r="AH83" s="44"/>
    </row>
    <row r="84" spans="1:34" s="21" customFormat="1" ht="13.5">
      <c r="A84" s="19"/>
      <c r="B84" s="19"/>
      <c r="C84" s="19"/>
      <c r="E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22"/>
      <c r="U84" s="19"/>
      <c r="V84" s="19"/>
      <c r="W84" s="19"/>
      <c r="X84" s="19"/>
      <c r="Y84" s="19"/>
      <c r="Z84" s="19"/>
      <c r="AA84" s="19"/>
      <c r="AB84" s="19"/>
      <c r="AC84" s="22"/>
      <c r="AD84" s="19"/>
      <c r="AE84" s="19"/>
      <c r="AF84" s="19"/>
      <c r="AG84" s="19"/>
      <c r="AH84" s="44"/>
    </row>
    <row r="85" spans="1:7" ht="13.5">
      <c r="A85" s="19"/>
      <c r="B85" s="19"/>
      <c r="C85" s="19"/>
      <c r="D85" s="21"/>
      <c r="E85" s="19"/>
      <c r="F85" s="21"/>
      <c r="G85" s="19"/>
    </row>
    <row r="86" spans="1:7" ht="13.5">
      <c r="A86" s="19"/>
      <c r="B86" s="19"/>
      <c r="C86" s="19"/>
      <c r="D86" s="21"/>
      <c r="E86" s="19"/>
      <c r="F86" s="21"/>
      <c r="G86" s="19"/>
    </row>
    <row r="87" spans="1:7" ht="13.5">
      <c r="A87" s="19"/>
      <c r="B87" s="19"/>
      <c r="C87" s="19"/>
      <c r="D87" s="21"/>
      <c r="E87" s="19"/>
      <c r="F87" s="21"/>
      <c r="G87" s="19"/>
    </row>
    <row r="88" spans="1:7" ht="13.5">
      <c r="A88" s="19"/>
      <c r="B88" s="19"/>
      <c r="C88" s="19"/>
      <c r="D88" s="21"/>
      <c r="E88" s="19"/>
      <c r="F88" s="21"/>
      <c r="G88" s="19"/>
    </row>
    <row r="89" spans="1:7" ht="13.5">
      <c r="A89" s="19"/>
      <c r="B89" s="19"/>
      <c r="C89" s="19"/>
      <c r="D89" s="21"/>
      <c r="E89" s="19"/>
      <c r="F89" s="21"/>
      <c r="G89" s="19"/>
    </row>
    <row r="90" spans="1:7" ht="13.5">
      <c r="A90" s="19"/>
      <c r="B90" s="19"/>
      <c r="C90" s="19"/>
      <c r="D90" s="21"/>
      <c r="E90" s="19"/>
      <c r="F90" s="21"/>
      <c r="G90" s="19"/>
    </row>
    <row r="91" spans="1:7" ht="13.5">
      <c r="A91" s="19"/>
      <c r="B91" s="19"/>
      <c r="C91" s="19"/>
      <c r="D91" s="21"/>
      <c r="E91" s="19"/>
      <c r="F91" s="21"/>
      <c r="G91" s="19"/>
    </row>
    <row r="92" spans="1:7" ht="13.5">
      <c r="A92" s="19"/>
      <c r="B92" s="19"/>
      <c r="C92" s="19"/>
      <c r="D92" s="21"/>
      <c r="E92" s="19"/>
      <c r="F92" s="21"/>
      <c r="G92" s="19"/>
    </row>
    <row r="93" spans="1:7" ht="13.5">
      <c r="A93" s="19"/>
      <c r="B93" s="19"/>
      <c r="C93" s="19"/>
      <c r="D93" s="21"/>
      <c r="E93" s="19"/>
      <c r="F93" s="21"/>
      <c r="G93" s="19"/>
    </row>
  </sheetData>
  <sheetProtection/>
  <autoFilter ref="A1:AH59"/>
  <mergeCells count="13">
    <mergeCell ref="A2:A4"/>
    <mergeCell ref="C2:C4"/>
    <mergeCell ref="D2:D4"/>
    <mergeCell ref="E2:E4"/>
    <mergeCell ref="B2:B4"/>
    <mergeCell ref="AE2:AG3"/>
    <mergeCell ref="AH2:AH4"/>
    <mergeCell ref="F2:F4"/>
    <mergeCell ref="G2:G4"/>
    <mergeCell ref="H2:R3"/>
    <mergeCell ref="S2:U3"/>
    <mergeCell ref="V2:AA3"/>
    <mergeCell ref="AB2:AD3"/>
  </mergeCells>
  <conditionalFormatting sqref="AC5:AC36 AC38:AC45 T5:T11 T13:T45 T50:T52 AC50:AC52">
    <cfRule type="cellIs" priority="2" dxfId="1" operator="equal" stopIfTrue="1">
      <formula>0</formula>
    </cfRule>
  </conditionalFormatting>
  <dataValidations count="1">
    <dataValidation allowBlank="1" showInputMessage="1" showErrorMessage="1" imeMode="hiragana" sqref="D5:D13 E5:F56 D16:D56"/>
  </dataValidations>
  <printOptions/>
  <pageMargins left="0.5905511811023623" right="0.3937007874015748" top="0.5905511811023623" bottom="0.984251968503937" header="0.5118110236220472" footer="0.5118110236220472"/>
  <pageSetup horizontalDpi="300" verticalDpi="300" orientation="landscape" paperSize="9" scale="3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mio</cp:lastModifiedBy>
  <cp:lastPrinted>2007-05-21T01:09:40Z</cp:lastPrinted>
  <dcterms:created xsi:type="dcterms:W3CDTF">2003-04-10T03:04:44Z</dcterms:created>
  <dcterms:modified xsi:type="dcterms:W3CDTF">2007-05-21T01:12:54Z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