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90" windowWidth="14955" windowHeight="10635" activeTab="0"/>
  </bookViews>
  <sheets>
    <sheet name="速報" sheetId="1" r:id="rId1"/>
    <sheet name="Sheet2" sheetId="2" r:id="rId2"/>
    <sheet name="Sheet3" sheetId="3" r:id="rId3"/>
  </sheets>
  <definedNames>
    <definedName name="_xlnm._FilterDatabase" localSheetId="0" hidden="1">'速報'!$A$4:$AB$32</definedName>
    <definedName name="_xlnm.Print_Area" localSheetId="0">'速報'!$A$1:$AB$32</definedName>
  </definedNames>
  <calcPr fullCalcOnLoad="1"/>
</workbook>
</file>

<file path=xl/sharedStrings.xml><?xml version="1.0" encoding="utf-8"?>
<sst xmlns="http://schemas.openxmlformats.org/spreadsheetml/2006/main" count="157" uniqueCount="115">
  <si>
    <t>SS3</t>
  </si>
  <si>
    <t>SS4</t>
  </si>
  <si>
    <t>SS5</t>
  </si>
  <si>
    <t>SS6</t>
  </si>
  <si>
    <t>SS7</t>
  </si>
  <si>
    <t>Class
Position</t>
  </si>
  <si>
    <t>Leg 2</t>
  </si>
  <si>
    <t>Car No.</t>
  </si>
  <si>
    <t>Driver</t>
  </si>
  <si>
    <t>Co-driver</t>
  </si>
  <si>
    <t>Vehicle</t>
  </si>
  <si>
    <t>Class</t>
  </si>
  <si>
    <t>Leg 1</t>
  </si>
  <si>
    <t>Leg 1Total</t>
  </si>
  <si>
    <t>Leg 2Total</t>
  </si>
  <si>
    <t>RallyTotal</t>
  </si>
  <si>
    <t>Ｄｉｆｆｅｒｅｎｃｅ from leader</t>
  </si>
  <si>
    <t>SS1</t>
  </si>
  <si>
    <t>SS2</t>
  </si>
  <si>
    <t>SS Time</t>
  </si>
  <si>
    <t>Penalty</t>
  </si>
  <si>
    <t>Total</t>
  </si>
  <si>
    <t>Overall
Position</t>
  </si>
  <si>
    <r>
      <t xml:space="preserve">Ｄｉｆｆｅｒｅｎｃｅ from </t>
    </r>
    <r>
      <rPr>
        <sz val="11"/>
        <rFont val="ＭＳ Ｐゴシック"/>
        <family val="3"/>
      </rPr>
      <t>previous position</t>
    </r>
  </si>
  <si>
    <t>Final Classification　ひむかラリー’08 in 美郷（round4）</t>
  </si>
  <si>
    <r>
      <t>S</t>
    </r>
    <r>
      <rPr>
        <sz val="11"/>
        <rFont val="ＭＳ Ｐゴシック"/>
        <family val="3"/>
      </rPr>
      <t>S8</t>
    </r>
  </si>
  <si>
    <r>
      <t>SS</t>
    </r>
    <r>
      <rPr>
        <sz val="11"/>
        <rFont val="ＭＳ Ｐゴシック"/>
        <family val="3"/>
      </rPr>
      <t>9</t>
    </r>
  </si>
  <si>
    <r>
      <t>SS</t>
    </r>
    <r>
      <rPr>
        <sz val="11"/>
        <rFont val="ＭＳ Ｐゴシック"/>
        <family val="3"/>
      </rPr>
      <t>10</t>
    </r>
  </si>
  <si>
    <t>ラック名スバルSTi DLインプレッサ</t>
  </si>
  <si>
    <t>DLテイン マルシェ ランサー</t>
  </si>
  <si>
    <t>アドバンPIAA KYBランサー</t>
  </si>
  <si>
    <t>大庭　正璽</t>
  </si>
  <si>
    <t>BPFクスコADVANテインFTランサー</t>
  </si>
  <si>
    <t>ADVAN 1A タケシランサー</t>
  </si>
  <si>
    <t>ADVAN 1A バンバランサー</t>
  </si>
  <si>
    <t>セーフティ２１☆ランサー</t>
  </si>
  <si>
    <t>CMSCランサー</t>
  </si>
  <si>
    <t>SPMワタナベ自動車ランサーⅥ</t>
  </si>
  <si>
    <t>DL・KYB・アルテックセリカ</t>
  </si>
  <si>
    <t>BOOBOW・DL・ブーンX4</t>
  </si>
  <si>
    <t>ダイハツブーンX4</t>
  </si>
  <si>
    <t>BSクスコCMSC・CJ4A</t>
  </si>
  <si>
    <t>BPF★KYB★BS★INGINGセリカ</t>
  </si>
  <si>
    <t>DLゼロスオクヤマPガレブーン</t>
  </si>
  <si>
    <t>森正信平山十四朗西日本自動車</t>
  </si>
  <si>
    <t>ファミリー損保・SPM・TSM・DC2</t>
  </si>
  <si>
    <t>DLコーセイDPブーン</t>
  </si>
  <si>
    <t>0side1 DL WM ミラージュ</t>
  </si>
  <si>
    <t>トクオワークス★インテグラ</t>
  </si>
  <si>
    <t>クスコBSゼロスCMSCコルト</t>
  </si>
  <si>
    <t>REPSOL-ADVANコルト</t>
  </si>
  <si>
    <t>CMSC*ROSEコルト</t>
  </si>
  <si>
    <t>ワコー・ベストワーク・スイフト</t>
  </si>
  <si>
    <t>プランタンスイフト</t>
  </si>
  <si>
    <t xml:space="preserve">JN4 </t>
  </si>
  <si>
    <t xml:space="preserve">JN3 </t>
  </si>
  <si>
    <t xml:space="preserve">JN2 </t>
  </si>
  <si>
    <t xml:space="preserve">JN1.5 </t>
  </si>
  <si>
    <t>アーレスティDL・KYB インプレッサ</t>
  </si>
  <si>
    <t>Retired</t>
  </si>
  <si>
    <t>勝田　範彦</t>
  </si>
  <si>
    <t>北田　稔</t>
  </si>
  <si>
    <t>田口　幸宏</t>
  </si>
  <si>
    <t>佐藤　忠宜</t>
  </si>
  <si>
    <t>北村　和浩</t>
  </si>
  <si>
    <t>竹下　紀子</t>
  </si>
  <si>
    <t>徳尾　慶太郎</t>
  </si>
  <si>
    <t>番場　彬</t>
  </si>
  <si>
    <t>林　哲</t>
  </si>
  <si>
    <t>福永　修</t>
  </si>
  <si>
    <t>奥村　久継</t>
  </si>
  <si>
    <t>田中　伸幸</t>
  </si>
  <si>
    <t>遠山　裕美子</t>
  </si>
  <si>
    <t>村田　康介</t>
  </si>
  <si>
    <t>馬瀬　耕平</t>
  </si>
  <si>
    <t>平塚　忠博</t>
  </si>
  <si>
    <t>鈴木　裕</t>
  </si>
  <si>
    <t>吉澤　哲也</t>
  </si>
  <si>
    <t>藤田　めぐみ</t>
  </si>
  <si>
    <t>曽根　崇仁</t>
  </si>
  <si>
    <t>桝谷　知彦</t>
  </si>
  <si>
    <t>川上　弘三</t>
  </si>
  <si>
    <t>藤岡　哲也</t>
  </si>
  <si>
    <t>岡田　孝一</t>
  </si>
  <si>
    <t>石田　裕一</t>
  </si>
  <si>
    <t>三苫　和義</t>
  </si>
  <si>
    <t>永山　聡一郎</t>
  </si>
  <si>
    <t>平山　十四朗</t>
  </si>
  <si>
    <t>森　正信</t>
  </si>
  <si>
    <t>大庭　誠介</t>
  </si>
  <si>
    <t>髙橋　巧</t>
  </si>
  <si>
    <t>鷲尾　俊一</t>
  </si>
  <si>
    <t>田代　啓之</t>
  </si>
  <si>
    <t>石田　正史</t>
  </si>
  <si>
    <t>澤田　茂</t>
  </si>
  <si>
    <t>石黒　雄士</t>
  </si>
  <si>
    <t>竹藪　英樹</t>
  </si>
  <si>
    <t>大津　康孝</t>
  </si>
  <si>
    <t>内藤　通孝</t>
  </si>
  <si>
    <t>小野寺　清之</t>
  </si>
  <si>
    <t>宮城　孝仁</t>
  </si>
  <si>
    <t>関根　正人</t>
  </si>
  <si>
    <t>五十嵐　恵子</t>
  </si>
  <si>
    <t>後藤　照尚</t>
  </si>
  <si>
    <t>古原　寛之</t>
  </si>
  <si>
    <t>小倉　雅俊</t>
  </si>
  <si>
    <t>平山　真理</t>
  </si>
  <si>
    <t>田村　拓丸</t>
  </si>
  <si>
    <t>森安　英之</t>
  </si>
  <si>
    <t>榊　雅弘</t>
  </si>
  <si>
    <t>井手上　達也</t>
  </si>
  <si>
    <t>大井　こずゑ</t>
  </si>
  <si>
    <t>原田　未樹</t>
  </si>
  <si>
    <t>小野　耕平</t>
  </si>
  <si>
    <t>三浦　和仁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</si>
</sst>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183" fontId="0" fillId="24" borderId="11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24" borderId="11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86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 shrinkToFit="1"/>
      <protection locked="0"/>
    </xf>
    <xf numFmtId="18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center" vertical="center"/>
    </xf>
    <xf numFmtId="183" fontId="6" fillId="0" borderId="13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81" fontId="6" fillId="0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184" fontId="6" fillId="0" borderId="13" xfId="0" applyNumberFormat="1" applyFont="1" applyFill="1" applyBorder="1" applyAlignment="1">
      <alignment horizontal="center" vertical="center"/>
    </xf>
    <xf numFmtId="0" fontId="0" fillId="25" borderId="11" xfId="0" applyNumberFormat="1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7" borderId="15" xfId="0" applyNumberFormat="1" applyFont="1" applyFill="1" applyBorder="1" applyAlignment="1">
      <alignment horizontal="center" vertical="center"/>
    </xf>
    <xf numFmtId="0" fontId="0" fillId="7" borderId="16" xfId="0" applyNumberFormat="1" applyFont="1" applyFill="1" applyBorder="1" applyAlignment="1">
      <alignment horizontal="center" vertical="center"/>
    </xf>
    <xf numFmtId="0" fontId="0" fillId="7" borderId="12" xfId="0" applyNumberFormat="1" applyFont="1" applyFill="1" applyBorder="1" applyAlignment="1">
      <alignment horizontal="center" vertical="center"/>
    </xf>
    <xf numFmtId="0" fontId="0" fillId="7" borderId="17" xfId="0" applyNumberFormat="1" applyFont="1" applyFill="1" applyBorder="1" applyAlignment="1">
      <alignment horizontal="center" vertical="center"/>
    </xf>
    <xf numFmtId="0" fontId="0" fillId="7" borderId="10" xfId="0" applyNumberFormat="1" applyFont="1" applyFill="1" applyBorder="1" applyAlignment="1">
      <alignment horizontal="center" vertical="center"/>
    </xf>
    <xf numFmtId="0" fontId="0" fillId="7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auto="1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800975" y="433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800975" y="433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800975" y="433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4335125" y="433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19935825" y="433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19935825" y="433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view="pageBreakPreview" zoomScale="75" zoomScaleNormal="75" zoomScaleSheetLayoutView="75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2" width="8.50390625" style="18" customWidth="1"/>
    <col min="3" max="3" width="5.00390625" style="18" customWidth="1"/>
    <col min="4" max="4" width="15.625" style="20" customWidth="1"/>
    <col min="5" max="5" width="15.625" style="18" customWidth="1"/>
    <col min="6" max="6" width="40.125" style="20" bestFit="1" customWidth="1"/>
    <col min="7" max="7" width="9.00390625" style="18" customWidth="1"/>
    <col min="8" max="15" width="12.25390625" style="18" customWidth="1"/>
    <col min="16" max="16" width="12.25390625" style="19" customWidth="1"/>
    <col min="17" max="21" width="12.25390625" style="18" customWidth="1"/>
    <col min="22" max="22" width="12.25390625" style="19" customWidth="1"/>
    <col min="23" max="23" width="12.25390625" style="18" customWidth="1"/>
    <col min="24" max="24" width="12.25390625" style="24" customWidth="1"/>
    <col min="25" max="25" width="12.25390625" style="18" customWidth="1"/>
    <col min="26" max="26" width="12.25390625" style="24" customWidth="1"/>
    <col min="27" max="28" width="13.625" style="18" customWidth="1"/>
    <col min="29" max="16384" width="9.00390625" style="20" customWidth="1"/>
  </cols>
  <sheetData>
    <row r="1" spans="1:28" s="9" customFormat="1" ht="24" customHeight="1">
      <c r="A1" s="39" t="s">
        <v>24</v>
      </c>
      <c r="B1" s="1"/>
      <c r="C1" s="3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6"/>
      <c r="P1" s="7"/>
      <c r="Q1" s="6"/>
      <c r="R1" s="5"/>
      <c r="S1" s="5"/>
      <c r="T1" s="5"/>
      <c r="U1" s="6"/>
      <c r="V1" s="7"/>
      <c r="W1" s="6"/>
      <c r="X1" s="21"/>
      <c r="Y1" s="6"/>
      <c r="Z1" s="21"/>
      <c r="AA1" s="8"/>
      <c r="AB1" s="8"/>
    </row>
    <row r="2" spans="1:28" s="9" customFormat="1" ht="14.25" customHeight="1">
      <c r="A2" s="43" t="s">
        <v>22</v>
      </c>
      <c r="B2" s="43" t="s">
        <v>5</v>
      </c>
      <c r="C2" s="43" t="s">
        <v>7</v>
      </c>
      <c r="D2" s="45" t="s">
        <v>8</v>
      </c>
      <c r="E2" s="45" t="s">
        <v>9</v>
      </c>
      <c r="F2" s="45" t="s">
        <v>10</v>
      </c>
      <c r="G2" s="45" t="s">
        <v>11</v>
      </c>
      <c r="H2" s="47" t="s">
        <v>12</v>
      </c>
      <c r="I2" s="48"/>
      <c r="J2" s="48"/>
      <c r="K2" s="48"/>
      <c r="L2" s="48"/>
      <c r="M2" s="48"/>
      <c r="N2" s="48"/>
      <c r="O2" s="47" t="s">
        <v>13</v>
      </c>
      <c r="P2" s="48"/>
      <c r="Q2" s="49"/>
      <c r="R2" s="47" t="s">
        <v>6</v>
      </c>
      <c r="S2" s="48"/>
      <c r="T2" s="48"/>
      <c r="U2" s="47" t="s">
        <v>14</v>
      </c>
      <c r="V2" s="48"/>
      <c r="W2" s="49"/>
      <c r="X2" s="47" t="s">
        <v>15</v>
      </c>
      <c r="Y2" s="48"/>
      <c r="Z2" s="49"/>
      <c r="AA2" s="41" t="s">
        <v>16</v>
      </c>
      <c r="AB2" s="41" t="s">
        <v>23</v>
      </c>
    </row>
    <row r="3" spans="1:28" s="9" customFormat="1" ht="13.5">
      <c r="A3" s="44"/>
      <c r="B3" s="44"/>
      <c r="C3" s="44"/>
      <c r="D3" s="46"/>
      <c r="E3" s="46"/>
      <c r="F3" s="46"/>
      <c r="G3" s="46"/>
      <c r="H3" s="50"/>
      <c r="I3" s="51"/>
      <c r="J3" s="51"/>
      <c r="K3" s="51"/>
      <c r="L3" s="51"/>
      <c r="M3" s="51"/>
      <c r="N3" s="51"/>
      <c r="O3" s="50"/>
      <c r="P3" s="51"/>
      <c r="Q3" s="52"/>
      <c r="R3" s="50"/>
      <c r="S3" s="51"/>
      <c r="T3" s="51"/>
      <c r="U3" s="50"/>
      <c r="V3" s="51"/>
      <c r="W3" s="52"/>
      <c r="X3" s="50"/>
      <c r="Y3" s="51"/>
      <c r="Z3" s="52"/>
      <c r="AA3" s="42"/>
      <c r="AB3" s="42"/>
    </row>
    <row r="4" spans="1:28" s="14" customFormat="1" ht="16.5" customHeight="1">
      <c r="A4" s="44"/>
      <c r="B4" s="44"/>
      <c r="C4" s="44"/>
      <c r="D4" s="46"/>
      <c r="E4" s="46"/>
      <c r="F4" s="46"/>
      <c r="G4" s="46"/>
      <c r="H4" s="11" t="s">
        <v>17</v>
      </c>
      <c r="I4" s="12" t="s">
        <v>18</v>
      </c>
      <c r="J4" s="11" t="s">
        <v>0</v>
      </c>
      <c r="K4" s="12" t="s">
        <v>1</v>
      </c>
      <c r="L4" s="11" t="s">
        <v>2</v>
      </c>
      <c r="M4" s="12" t="s">
        <v>3</v>
      </c>
      <c r="N4" s="11" t="s">
        <v>4</v>
      </c>
      <c r="O4" s="10" t="s">
        <v>19</v>
      </c>
      <c r="P4" s="13" t="s">
        <v>20</v>
      </c>
      <c r="Q4" s="12" t="s">
        <v>21</v>
      </c>
      <c r="R4" s="12" t="s">
        <v>25</v>
      </c>
      <c r="S4" s="11" t="s">
        <v>26</v>
      </c>
      <c r="T4" s="11" t="s">
        <v>27</v>
      </c>
      <c r="U4" s="10" t="s">
        <v>19</v>
      </c>
      <c r="V4" s="13" t="s">
        <v>20</v>
      </c>
      <c r="W4" s="12" t="s">
        <v>21</v>
      </c>
      <c r="X4" s="22" t="s">
        <v>19</v>
      </c>
      <c r="Y4" s="10" t="s">
        <v>20</v>
      </c>
      <c r="Z4" s="22" t="s">
        <v>21</v>
      </c>
      <c r="AA4" s="42"/>
      <c r="AB4" s="42"/>
    </row>
    <row r="5" spans="1:28" s="34" customFormat="1" ht="19.5" customHeight="1">
      <c r="A5" s="33">
        <v>1</v>
      </c>
      <c r="B5" s="33">
        <v>1</v>
      </c>
      <c r="C5" s="25">
        <v>1</v>
      </c>
      <c r="D5" s="26" t="s">
        <v>60</v>
      </c>
      <c r="E5" s="27" t="s">
        <v>61</v>
      </c>
      <c r="F5" s="28" t="s">
        <v>28</v>
      </c>
      <c r="G5" s="29" t="s">
        <v>54</v>
      </c>
      <c r="H5" s="38">
        <v>0.0045231481481481485</v>
      </c>
      <c r="I5" s="38">
        <v>0.002988425925925926</v>
      </c>
      <c r="J5" s="38">
        <v>0.004472222222222222</v>
      </c>
      <c r="K5" s="38">
        <v>0.0029733796296296296</v>
      </c>
      <c r="L5" s="38">
        <v>0.008900462962962962</v>
      </c>
      <c r="M5" s="38">
        <v>0.003405092592592593</v>
      </c>
      <c r="N5" s="38">
        <v>0.00885648148148148</v>
      </c>
      <c r="O5" s="38">
        <f aca="true" t="shared" si="0" ref="O5:O21">SUM(H5:N5)</f>
        <v>0.036119212962962964</v>
      </c>
      <c r="P5" s="36"/>
      <c r="Q5" s="35">
        <f aca="true" t="shared" si="1" ref="Q5:Q21">SUM(O5,P5)</f>
        <v>0.036119212962962964</v>
      </c>
      <c r="R5" s="38">
        <v>0.008878472222222223</v>
      </c>
      <c r="S5" s="38">
        <v>0.0033159722222222223</v>
      </c>
      <c r="T5" s="38">
        <v>0.00882175925925926</v>
      </c>
      <c r="U5" s="35">
        <f aca="true" t="shared" si="2" ref="U5:U21">SUM(R5:T5)</f>
        <v>0.021016203703703704</v>
      </c>
      <c r="V5" s="36"/>
      <c r="W5" s="35">
        <f aca="true" t="shared" si="3" ref="W5:W21">SUM(U5,V5)</f>
        <v>0.021016203703703704</v>
      </c>
      <c r="X5" s="40">
        <f aca="true" t="shared" si="4" ref="X5:X21">SUM(O5,U5)</f>
        <v>0.05713541666666667</v>
      </c>
      <c r="Y5" s="37"/>
      <c r="Z5" s="40">
        <f aca="true" t="shared" si="5" ref="Z5:Z21">SUM(X5,Y5)</f>
        <v>0.05713541666666667</v>
      </c>
      <c r="AA5" s="35">
        <f aca="true" t="shared" si="6" ref="AA5:AA21">Z5-$Z$5</f>
        <v>0</v>
      </c>
      <c r="AB5" s="38">
        <v>0</v>
      </c>
    </row>
    <row r="6" spans="1:28" s="34" customFormat="1" ht="19.5" customHeight="1">
      <c r="A6" s="33">
        <v>2</v>
      </c>
      <c r="B6" s="33">
        <v>2</v>
      </c>
      <c r="C6" s="25">
        <v>3</v>
      </c>
      <c r="D6" s="26" t="s">
        <v>62</v>
      </c>
      <c r="E6" s="27" t="s">
        <v>63</v>
      </c>
      <c r="F6" s="28" t="s">
        <v>30</v>
      </c>
      <c r="G6" s="29" t="s">
        <v>54</v>
      </c>
      <c r="H6" s="38">
        <v>0.0045682870370370365</v>
      </c>
      <c r="I6" s="38">
        <v>0.0032002314814814814</v>
      </c>
      <c r="J6" s="38">
        <v>0.004574074074074074</v>
      </c>
      <c r="K6" s="38">
        <v>0.0030358796296296297</v>
      </c>
      <c r="L6" s="38">
        <v>0.008885416666666666</v>
      </c>
      <c r="M6" s="38">
        <v>0.0033807870370370367</v>
      </c>
      <c r="N6" s="38">
        <v>0.00885648148148148</v>
      </c>
      <c r="O6" s="38">
        <f t="shared" si="0"/>
        <v>0.036501157407407406</v>
      </c>
      <c r="P6" s="36"/>
      <c r="Q6" s="35">
        <f t="shared" si="1"/>
        <v>0.036501157407407406</v>
      </c>
      <c r="R6" s="38">
        <v>0.008864583333333334</v>
      </c>
      <c r="S6" s="38">
        <v>0.0033495370370370367</v>
      </c>
      <c r="T6" s="38">
        <v>0.008923611111111111</v>
      </c>
      <c r="U6" s="35">
        <f t="shared" si="2"/>
        <v>0.02113773148148148</v>
      </c>
      <c r="V6" s="36"/>
      <c r="W6" s="35">
        <f t="shared" si="3"/>
        <v>0.02113773148148148</v>
      </c>
      <c r="X6" s="40">
        <f t="shared" si="4"/>
        <v>0.057638888888888885</v>
      </c>
      <c r="Y6" s="37"/>
      <c r="Z6" s="40">
        <f t="shared" si="5"/>
        <v>0.057638888888888885</v>
      </c>
      <c r="AA6" s="35">
        <f t="shared" si="6"/>
        <v>0.0005034722222222177</v>
      </c>
      <c r="AB6" s="38">
        <f aca="true" t="shared" si="7" ref="AB6:AB21">Z6-Z5</f>
        <v>0.0005034722222222177</v>
      </c>
    </row>
    <row r="7" spans="1:28" s="34" customFormat="1" ht="19.5" customHeight="1">
      <c r="A7" s="33">
        <v>3</v>
      </c>
      <c r="B7" s="33">
        <v>3</v>
      </c>
      <c r="C7" s="25">
        <v>4</v>
      </c>
      <c r="D7" s="26" t="s">
        <v>64</v>
      </c>
      <c r="E7" s="27" t="s">
        <v>65</v>
      </c>
      <c r="F7" s="28" t="s">
        <v>58</v>
      </c>
      <c r="G7" s="29" t="s">
        <v>54</v>
      </c>
      <c r="H7" s="38">
        <v>0.004598379629629629</v>
      </c>
      <c r="I7" s="38">
        <v>0.0030057870370370373</v>
      </c>
      <c r="J7" s="38">
        <v>0.004578703703703704</v>
      </c>
      <c r="K7" s="38">
        <v>0.0029814814814814812</v>
      </c>
      <c r="L7" s="38">
        <v>0.009018518518518518</v>
      </c>
      <c r="M7" s="38">
        <v>0.00340625</v>
      </c>
      <c r="N7" s="38">
        <v>0.00885648148148148</v>
      </c>
      <c r="O7" s="38">
        <f t="shared" si="0"/>
        <v>0.03644560185185185</v>
      </c>
      <c r="P7" s="36"/>
      <c r="Q7" s="35">
        <f t="shared" si="1"/>
        <v>0.03644560185185185</v>
      </c>
      <c r="R7" s="38">
        <v>0.009059027777777779</v>
      </c>
      <c r="S7" s="38">
        <v>0.003384259259259259</v>
      </c>
      <c r="T7" s="38">
        <v>0.009087962962962963</v>
      </c>
      <c r="U7" s="35">
        <f t="shared" si="2"/>
        <v>0.021531250000000002</v>
      </c>
      <c r="V7" s="36"/>
      <c r="W7" s="35">
        <f t="shared" si="3"/>
        <v>0.021531250000000002</v>
      </c>
      <c r="X7" s="40">
        <f t="shared" si="4"/>
        <v>0.05797685185185185</v>
      </c>
      <c r="Y7" s="37"/>
      <c r="Z7" s="40">
        <f t="shared" si="5"/>
        <v>0.05797685185185185</v>
      </c>
      <c r="AA7" s="35">
        <f t="shared" si="6"/>
        <v>0.0008414351851851812</v>
      </c>
      <c r="AB7" s="38">
        <f t="shared" si="7"/>
        <v>0.0003379629629629635</v>
      </c>
    </row>
    <row r="8" spans="1:28" s="34" customFormat="1" ht="19.5" customHeight="1">
      <c r="A8" s="33">
        <v>4</v>
      </c>
      <c r="B8" s="33">
        <v>4</v>
      </c>
      <c r="C8" s="25">
        <v>5</v>
      </c>
      <c r="D8" s="30" t="s">
        <v>66</v>
      </c>
      <c r="E8" s="27" t="s">
        <v>31</v>
      </c>
      <c r="F8" s="31" t="s">
        <v>32</v>
      </c>
      <c r="G8" s="29" t="s">
        <v>54</v>
      </c>
      <c r="H8" s="38">
        <v>0.004815972222222222</v>
      </c>
      <c r="I8" s="38">
        <v>0.0031180555555555558</v>
      </c>
      <c r="J8" s="38">
        <v>0.0047476851851851855</v>
      </c>
      <c r="K8" s="38">
        <v>0.0030624999999999997</v>
      </c>
      <c r="L8" s="38">
        <v>0.009327546296296297</v>
      </c>
      <c r="M8" s="38">
        <v>0.003539351851851852</v>
      </c>
      <c r="N8" s="38">
        <v>0.00885648148148148</v>
      </c>
      <c r="O8" s="38">
        <f t="shared" si="0"/>
        <v>0.037467592592592594</v>
      </c>
      <c r="P8" s="36"/>
      <c r="Q8" s="35">
        <f t="shared" si="1"/>
        <v>0.037467592592592594</v>
      </c>
      <c r="R8" s="38">
        <v>0.009355324074074075</v>
      </c>
      <c r="S8" s="38">
        <v>0.0034097222222222224</v>
      </c>
      <c r="T8" s="38">
        <v>0.009225694444444444</v>
      </c>
      <c r="U8" s="35">
        <f t="shared" si="2"/>
        <v>0.02199074074074074</v>
      </c>
      <c r="V8" s="36"/>
      <c r="W8" s="35">
        <f t="shared" si="3"/>
        <v>0.02199074074074074</v>
      </c>
      <c r="X8" s="40">
        <f t="shared" si="4"/>
        <v>0.059458333333333335</v>
      </c>
      <c r="Y8" s="37"/>
      <c r="Z8" s="40">
        <f t="shared" si="5"/>
        <v>0.059458333333333335</v>
      </c>
      <c r="AA8" s="35">
        <f t="shared" si="6"/>
        <v>0.0023229166666666676</v>
      </c>
      <c r="AB8" s="38">
        <f t="shared" si="7"/>
        <v>0.0014814814814814864</v>
      </c>
    </row>
    <row r="9" spans="1:28" s="34" customFormat="1" ht="19.5" customHeight="1">
      <c r="A9" s="33">
        <v>5</v>
      </c>
      <c r="B9" s="33">
        <v>5</v>
      </c>
      <c r="C9" s="25">
        <v>7</v>
      </c>
      <c r="D9" s="26" t="s">
        <v>67</v>
      </c>
      <c r="E9" s="27" t="s">
        <v>68</v>
      </c>
      <c r="F9" s="28" t="s">
        <v>34</v>
      </c>
      <c r="G9" s="29" t="s">
        <v>54</v>
      </c>
      <c r="H9" s="38">
        <v>0.00471875</v>
      </c>
      <c r="I9" s="38">
        <v>0.0030844907407407405</v>
      </c>
      <c r="J9" s="38">
        <v>0.004703703703703704</v>
      </c>
      <c r="K9" s="38">
        <v>0.0031064814814814813</v>
      </c>
      <c r="L9" s="38">
        <v>0.009253472222222222</v>
      </c>
      <c r="M9" s="38">
        <v>0.003570601851851852</v>
      </c>
      <c r="N9" s="38">
        <v>0.00885648148148148</v>
      </c>
      <c r="O9" s="38">
        <f t="shared" si="0"/>
        <v>0.037293981481481484</v>
      </c>
      <c r="P9" s="36"/>
      <c r="Q9" s="35">
        <f t="shared" si="1"/>
        <v>0.037293981481481484</v>
      </c>
      <c r="R9" s="38">
        <v>0.009835648148148149</v>
      </c>
      <c r="S9" s="38">
        <v>0.003377314814814815</v>
      </c>
      <c r="T9" s="38">
        <v>0.009188657407407408</v>
      </c>
      <c r="U9" s="35">
        <f t="shared" si="2"/>
        <v>0.02240162037037037</v>
      </c>
      <c r="V9" s="36"/>
      <c r="W9" s="35">
        <f t="shared" si="3"/>
        <v>0.02240162037037037</v>
      </c>
      <c r="X9" s="40">
        <f t="shared" si="4"/>
        <v>0.059695601851851854</v>
      </c>
      <c r="Y9" s="37"/>
      <c r="Z9" s="40">
        <f t="shared" si="5"/>
        <v>0.059695601851851854</v>
      </c>
      <c r="AA9" s="35">
        <f t="shared" si="6"/>
        <v>0.002560185185185186</v>
      </c>
      <c r="AB9" s="38">
        <f t="shared" si="7"/>
        <v>0.0002372685185185186</v>
      </c>
    </row>
    <row r="10" spans="1:28" s="34" customFormat="1" ht="19.5" customHeight="1">
      <c r="A10" s="33">
        <v>6</v>
      </c>
      <c r="B10" s="33">
        <v>1</v>
      </c>
      <c r="C10" s="25">
        <v>12</v>
      </c>
      <c r="D10" s="30" t="s">
        <v>69</v>
      </c>
      <c r="E10" s="27" t="s">
        <v>70</v>
      </c>
      <c r="F10" s="31" t="s">
        <v>39</v>
      </c>
      <c r="G10" s="29" t="s">
        <v>56</v>
      </c>
      <c r="H10" s="38">
        <v>0.004833333333333334</v>
      </c>
      <c r="I10" s="38">
        <v>0.003128472222222222</v>
      </c>
      <c r="J10" s="38">
        <v>0.004837962962962963</v>
      </c>
      <c r="K10" s="38">
        <v>0.003101851851851852</v>
      </c>
      <c r="L10" s="38">
        <v>0.009429398148148149</v>
      </c>
      <c r="M10" s="38">
        <v>0.00347337962962963</v>
      </c>
      <c r="N10" s="38">
        <v>0.00885648148148148</v>
      </c>
      <c r="O10" s="38">
        <f t="shared" si="0"/>
        <v>0.03766087962962963</v>
      </c>
      <c r="P10" s="36"/>
      <c r="Q10" s="35">
        <f t="shared" si="1"/>
        <v>0.03766087962962963</v>
      </c>
      <c r="R10" s="38">
        <v>0.009487268518518518</v>
      </c>
      <c r="S10" s="38">
        <v>0.003422453703703704</v>
      </c>
      <c r="T10" s="38">
        <v>0.009502314814814816</v>
      </c>
      <c r="U10" s="35">
        <f t="shared" si="2"/>
        <v>0.022412037037037036</v>
      </c>
      <c r="V10" s="36"/>
      <c r="W10" s="35">
        <f t="shared" si="3"/>
        <v>0.022412037037037036</v>
      </c>
      <c r="X10" s="40">
        <f t="shared" si="4"/>
        <v>0.06007291666666666</v>
      </c>
      <c r="Y10" s="37"/>
      <c r="Z10" s="40">
        <f t="shared" si="5"/>
        <v>0.06007291666666666</v>
      </c>
      <c r="AA10" s="35">
        <f t="shared" si="6"/>
        <v>0.0029374999999999957</v>
      </c>
      <c r="AB10" s="38">
        <f t="shared" si="7"/>
        <v>0.0003773148148148095</v>
      </c>
    </row>
    <row r="11" spans="1:28" s="34" customFormat="1" ht="19.5" customHeight="1">
      <c r="A11" s="33">
        <v>7</v>
      </c>
      <c r="B11" s="33">
        <v>2</v>
      </c>
      <c r="C11" s="25">
        <v>15</v>
      </c>
      <c r="D11" s="26" t="s">
        <v>71</v>
      </c>
      <c r="E11" s="27" t="s">
        <v>72</v>
      </c>
      <c r="F11" s="28" t="s">
        <v>41</v>
      </c>
      <c r="G11" s="29" t="s">
        <v>56</v>
      </c>
      <c r="H11" s="38">
        <v>0.004962962962962963</v>
      </c>
      <c r="I11" s="38">
        <v>0.003248842592592593</v>
      </c>
      <c r="J11" s="38">
        <v>0.004875</v>
      </c>
      <c r="K11" s="38">
        <v>0.00317824074074074</v>
      </c>
      <c r="L11" s="38">
        <v>0.009511574074074073</v>
      </c>
      <c r="M11" s="38">
        <v>0.0035960648148148154</v>
      </c>
      <c r="N11" s="38">
        <v>0.00885648148148148</v>
      </c>
      <c r="O11" s="38">
        <f t="shared" si="0"/>
        <v>0.03822916666666667</v>
      </c>
      <c r="P11" s="36"/>
      <c r="Q11" s="35">
        <f t="shared" si="1"/>
        <v>0.03822916666666667</v>
      </c>
      <c r="R11" s="38">
        <v>0.009866898148148149</v>
      </c>
      <c r="S11" s="38">
        <v>0.0035428240740740737</v>
      </c>
      <c r="T11" s="38">
        <v>0.00951736111111111</v>
      </c>
      <c r="U11" s="35">
        <f t="shared" si="2"/>
        <v>0.022927083333333334</v>
      </c>
      <c r="V11" s="36"/>
      <c r="W11" s="35">
        <f t="shared" si="3"/>
        <v>0.022927083333333334</v>
      </c>
      <c r="X11" s="40">
        <f t="shared" si="4"/>
        <v>0.06115625</v>
      </c>
      <c r="Y11" s="37"/>
      <c r="Z11" s="40">
        <f t="shared" si="5"/>
        <v>0.06115625</v>
      </c>
      <c r="AA11" s="35">
        <f t="shared" si="6"/>
        <v>0.004020833333333335</v>
      </c>
      <c r="AB11" s="38">
        <f t="shared" si="7"/>
        <v>0.001083333333333339</v>
      </c>
    </row>
    <row r="12" spans="1:28" s="34" customFormat="1" ht="19.5" customHeight="1">
      <c r="A12" s="33">
        <v>8</v>
      </c>
      <c r="B12" s="33">
        <v>3</v>
      </c>
      <c r="C12" s="25">
        <v>14</v>
      </c>
      <c r="D12" s="26" t="s">
        <v>73</v>
      </c>
      <c r="E12" s="27" t="s">
        <v>74</v>
      </c>
      <c r="F12" s="28" t="s">
        <v>39</v>
      </c>
      <c r="G12" s="29" t="s">
        <v>56</v>
      </c>
      <c r="H12" s="38">
        <v>0.004854166666666667</v>
      </c>
      <c r="I12" s="38">
        <v>0.0031736111111111114</v>
      </c>
      <c r="J12" s="38">
        <v>0.0047939814814814815</v>
      </c>
      <c r="K12" s="38">
        <v>0.0031087962962962966</v>
      </c>
      <c r="L12" s="38">
        <v>0.009677083333333334</v>
      </c>
      <c r="M12" s="38">
        <v>0.0036493055555555554</v>
      </c>
      <c r="N12" s="38">
        <v>0.00885648148148148</v>
      </c>
      <c r="O12" s="38">
        <f t="shared" si="0"/>
        <v>0.03811342592592593</v>
      </c>
      <c r="P12" s="36"/>
      <c r="Q12" s="35">
        <f t="shared" si="1"/>
        <v>0.03811342592592593</v>
      </c>
      <c r="R12" s="38">
        <v>0.0098125</v>
      </c>
      <c r="S12" s="38">
        <v>0.0036053240740740737</v>
      </c>
      <c r="T12" s="38">
        <v>0.00963888888888889</v>
      </c>
      <c r="U12" s="35">
        <f t="shared" si="2"/>
        <v>0.023056712962962963</v>
      </c>
      <c r="V12" s="36"/>
      <c r="W12" s="35">
        <f t="shared" si="3"/>
        <v>0.023056712962962963</v>
      </c>
      <c r="X12" s="40">
        <f t="shared" si="4"/>
        <v>0.06117013888888889</v>
      </c>
      <c r="Y12" s="37"/>
      <c r="Z12" s="40">
        <f t="shared" si="5"/>
        <v>0.06117013888888889</v>
      </c>
      <c r="AA12" s="35">
        <f t="shared" si="6"/>
        <v>0.004034722222222224</v>
      </c>
      <c r="AB12" s="38">
        <f t="shared" si="7"/>
        <v>1.3888888888889672E-05</v>
      </c>
    </row>
    <row r="13" spans="1:28" s="34" customFormat="1" ht="19.5" customHeight="1">
      <c r="A13" s="33">
        <v>9</v>
      </c>
      <c r="B13" s="33">
        <v>4</v>
      </c>
      <c r="C13" s="25">
        <v>13</v>
      </c>
      <c r="D13" s="26" t="s">
        <v>75</v>
      </c>
      <c r="E13" s="27" t="s">
        <v>76</v>
      </c>
      <c r="F13" s="28" t="s">
        <v>40</v>
      </c>
      <c r="G13" s="29" t="s">
        <v>56</v>
      </c>
      <c r="H13" s="38">
        <v>0.0048125</v>
      </c>
      <c r="I13" s="38">
        <v>0.003167824074074074</v>
      </c>
      <c r="J13" s="38">
        <v>0.0047638888888888896</v>
      </c>
      <c r="K13" s="38">
        <v>0.0030879629629629625</v>
      </c>
      <c r="L13" s="38">
        <v>0.009371527777777777</v>
      </c>
      <c r="M13" s="38">
        <v>0.0034560185185185184</v>
      </c>
      <c r="N13" s="38">
        <v>0.00885648148148148</v>
      </c>
      <c r="O13" s="38">
        <f t="shared" si="0"/>
        <v>0.037516203703703704</v>
      </c>
      <c r="P13" s="36"/>
      <c r="Q13" s="35">
        <f t="shared" si="1"/>
        <v>0.037516203703703704</v>
      </c>
      <c r="R13" s="38">
        <v>0.01022337962962963</v>
      </c>
      <c r="S13" s="38">
        <v>0.0035763888888888894</v>
      </c>
      <c r="T13" s="38">
        <v>0.010387731481481482</v>
      </c>
      <c r="U13" s="35">
        <f t="shared" si="2"/>
        <v>0.0241875</v>
      </c>
      <c r="V13" s="36"/>
      <c r="W13" s="35">
        <f t="shared" si="3"/>
        <v>0.0241875</v>
      </c>
      <c r="X13" s="40">
        <f t="shared" si="4"/>
        <v>0.061703703703703705</v>
      </c>
      <c r="Y13" s="37"/>
      <c r="Z13" s="40">
        <f t="shared" si="5"/>
        <v>0.061703703703703705</v>
      </c>
      <c r="AA13" s="35">
        <f t="shared" si="6"/>
        <v>0.004568287037037037</v>
      </c>
      <c r="AB13" s="38">
        <f t="shared" si="7"/>
        <v>0.0005335648148148131</v>
      </c>
    </row>
    <row r="14" spans="1:28" s="34" customFormat="1" ht="19.5" customHeight="1">
      <c r="A14" s="33">
        <v>10</v>
      </c>
      <c r="B14" s="33">
        <v>6</v>
      </c>
      <c r="C14" s="25">
        <v>8</v>
      </c>
      <c r="D14" s="30" t="s">
        <v>77</v>
      </c>
      <c r="E14" s="27" t="s">
        <v>78</v>
      </c>
      <c r="F14" s="31" t="s">
        <v>35</v>
      </c>
      <c r="G14" s="29" t="s">
        <v>54</v>
      </c>
      <c r="H14" s="38">
        <v>0.005099537037037037</v>
      </c>
      <c r="I14" s="38">
        <v>0.003396990740740741</v>
      </c>
      <c r="J14" s="38">
        <v>0.004930555555555555</v>
      </c>
      <c r="K14" s="38">
        <v>0.003258101851851852</v>
      </c>
      <c r="L14" s="38">
        <v>0.010168981481481482</v>
      </c>
      <c r="M14" s="38">
        <v>0.0037094907407407406</v>
      </c>
      <c r="N14" s="38">
        <v>0.00885648148148148</v>
      </c>
      <c r="O14" s="38">
        <f t="shared" si="0"/>
        <v>0.039420138888888887</v>
      </c>
      <c r="P14" s="36"/>
      <c r="Q14" s="35">
        <f t="shared" si="1"/>
        <v>0.039420138888888887</v>
      </c>
      <c r="R14" s="38">
        <v>0.009810185185185186</v>
      </c>
      <c r="S14" s="38">
        <v>0.003615740740740741</v>
      </c>
      <c r="T14" s="38">
        <v>0.009725694444444445</v>
      </c>
      <c r="U14" s="35">
        <f t="shared" si="2"/>
        <v>0.02315162037037037</v>
      </c>
      <c r="V14" s="36"/>
      <c r="W14" s="35">
        <f t="shared" si="3"/>
        <v>0.02315162037037037</v>
      </c>
      <c r="X14" s="40">
        <f t="shared" si="4"/>
        <v>0.06257175925925926</v>
      </c>
      <c r="Y14" s="37"/>
      <c r="Z14" s="40">
        <f t="shared" si="5"/>
        <v>0.06257175925925926</v>
      </c>
      <c r="AA14" s="35">
        <f t="shared" si="6"/>
        <v>0.00543634259259259</v>
      </c>
      <c r="AB14" s="38">
        <f t="shared" si="7"/>
        <v>0.0008680555555555525</v>
      </c>
    </row>
    <row r="15" spans="1:28" s="34" customFormat="1" ht="19.5" customHeight="1">
      <c r="A15" s="33">
        <v>11</v>
      </c>
      <c r="B15" s="33">
        <v>1</v>
      </c>
      <c r="C15" s="25">
        <v>16</v>
      </c>
      <c r="D15" s="30" t="s">
        <v>79</v>
      </c>
      <c r="E15" s="27" t="s">
        <v>80</v>
      </c>
      <c r="F15" s="31" t="s">
        <v>42</v>
      </c>
      <c r="G15" s="29" t="s">
        <v>55</v>
      </c>
      <c r="H15" s="38">
        <v>0.005045138888888889</v>
      </c>
      <c r="I15" s="38">
        <v>0.0033692129629629627</v>
      </c>
      <c r="J15" s="38">
        <v>0.005086805555555555</v>
      </c>
      <c r="K15" s="38">
        <v>0.003375</v>
      </c>
      <c r="L15" s="38">
        <v>0.009952546296296296</v>
      </c>
      <c r="M15" s="38">
        <v>0.003912037037037037</v>
      </c>
      <c r="N15" s="38">
        <v>0.00885648148148148</v>
      </c>
      <c r="O15" s="38">
        <f t="shared" si="0"/>
        <v>0.03959722222222222</v>
      </c>
      <c r="P15" s="36"/>
      <c r="Q15" s="35">
        <f t="shared" si="1"/>
        <v>0.03959722222222222</v>
      </c>
      <c r="R15" s="38">
        <v>0.009974537037037037</v>
      </c>
      <c r="S15" s="38">
        <v>0.003597222222222222</v>
      </c>
      <c r="T15" s="38">
        <v>0.009802083333333335</v>
      </c>
      <c r="U15" s="35">
        <f t="shared" si="2"/>
        <v>0.023373842592592592</v>
      </c>
      <c r="V15" s="36"/>
      <c r="W15" s="35">
        <f t="shared" si="3"/>
        <v>0.023373842592592592</v>
      </c>
      <c r="X15" s="40">
        <f t="shared" si="4"/>
        <v>0.06297106481481482</v>
      </c>
      <c r="Y15" s="37"/>
      <c r="Z15" s="40">
        <f t="shared" si="5"/>
        <v>0.06297106481481482</v>
      </c>
      <c r="AA15" s="35">
        <f t="shared" si="6"/>
        <v>0.005835648148148152</v>
      </c>
      <c r="AB15" s="38">
        <f t="shared" si="7"/>
        <v>0.00039930555555556246</v>
      </c>
    </row>
    <row r="16" spans="1:28" s="34" customFormat="1" ht="19.5" customHeight="1">
      <c r="A16" s="33">
        <v>12</v>
      </c>
      <c r="B16" s="33">
        <v>7</v>
      </c>
      <c r="C16" s="25">
        <v>9</v>
      </c>
      <c r="D16" s="30" t="s">
        <v>81</v>
      </c>
      <c r="E16" s="27" t="s">
        <v>82</v>
      </c>
      <c r="F16" s="31" t="s">
        <v>36</v>
      </c>
      <c r="G16" s="29" t="s">
        <v>54</v>
      </c>
      <c r="H16" s="38">
        <v>0.004790509259259259</v>
      </c>
      <c r="I16" s="38">
        <v>0.0031261574074074074</v>
      </c>
      <c r="J16" s="38">
        <v>0.00468287037037037</v>
      </c>
      <c r="K16" s="38">
        <v>0.0030578703703703705</v>
      </c>
      <c r="L16" s="38">
        <v>0.009488425925925926</v>
      </c>
      <c r="M16" s="38">
        <v>0.0035277777777777777</v>
      </c>
      <c r="N16" s="38">
        <v>0.00885648148148148</v>
      </c>
      <c r="O16" s="38">
        <f t="shared" si="0"/>
        <v>0.037530092592592594</v>
      </c>
      <c r="P16" s="36"/>
      <c r="Q16" s="35">
        <f t="shared" si="1"/>
        <v>0.037530092592592594</v>
      </c>
      <c r="R16" s="38">
        <v>0.0129375</v>
      </c>
      <c r="S16" s="38">
        <v>0.003461805555555556</v>
      </c>
      <c r="T16" s="38">
        <v>0.00933449074074074</v>
      </c>
      <c r="U16" s="35">
        <f t="shared" si="2"/>
        <v>0.025733796296296296</v>
      </c>
      <c r="V16" s="36"/>
      <c r="W16" s="35">
        <f t="shared" si="3"/>
        <v>0.025733796296296296</v>
      </c>
      <c r="X16" s="40">
        <f t="shared" si="4"/>
        <v>0.0632638888888889</v>
      </c>
      <c r="Y16" s="37"/>
      <c r="Z16" s="40">
        <f t="shared" si="5"/>
        <v>0.0632638888888889</v>
      </c>
      <c r="AA16" s="35">
        <f t="shared" si="6"/>
        <v>0.00612847222222223</v>
      </c>
      <c r="AB16" s="38">
        <f t="shared" si="7"/>
        <v>0.0002928240740740773</v>
      </c>
    </row>
    <row r="17" spans="1:28" s="34" customFormat="1" ht="19.5" customHeight="1">
      <c r="A17" s="33">
        <v>13</v>
      </c>
      <c r="B17" s="33">
        <v>2</v>
      </c>
      <c r="C17" s="25">
        <v>11</v>
      </c>
      <c r="D17" s="30" t="s">
        <v>83</v>
      </c>
      <c r="E17" s="27" t="s">
        <v>84</v>
      </c>
      <c r="F17" s="31" t="s">
        <v>38</v>
      </c>
      <c r="G17" s="29" t="s">
        <v>55</v>
      </c>
      <c r="H17" s="38">
        <v>0.005210648148148148</v>
      </c>
      <c r="I17" s="38">
        <v>0.0035636574074074077</v>
      </c>
      <c r="J17" s="38">
        <v>0.005130787037037037</v>
      </c>
      <c r="K17" s="38">
        <v>0.003422453703703704</v>
      </c>
      <c r="L17" s="38">
        <v>0.0099375</v>
      </c>
      <c r="M17" s="38">
        <v>0.003927083333333334</v>
      </c>
      <c r="N17" s="38">
        <v>0.00885648148148148</v>
      </c>
      <c r="O17" s="38">
        <f t="shared" si="0"/>
        <v>0.04004861111111112</v>
      </c>
      <c r="P17" s="36"/>
      <c r="Q17" s="35">
        <f t="shared" si="1"/>
        <v>0.04004861111111112</v>
      </c>
      <c r="R17" s="38">
        <v>0.010072916666666668</v>
      </c>
      <c r="S17" s="38">
        <v>0.0037094907407407406</v>
      </c>
      <c r="T17" s="38">
        <v>0.009765046296296298</v>
      </c>
      <c r="U17" s="35">
        <f t="shared" si="2"/>
        <v>0.023547453703703706</v>
      </c>
      <c r="V17" s="36"/>
      <c r="W17" s="35">
        <f t="shared" si="3"/>
        <v>0.023547453703703706</v>
      </c>
      <c r="X17" s="40">
        <f t="shared" si="4"/>
        <v>0.06359606481481482</v>
      </c>
      <c r="Y17" s="37"/>
      <c r="Z17" s="40">
        <f t="shared" si="5"/>
        <v>0.06359606481481482</v>
      </c>
      <c r="AA17" s="35">
        <f t="shared" si="6"/>
        <v>0.006460648148148153</v>
      </c>
      <c r="AB17" s="38">
        <f t="shared" si="7"/>
        <v>0.00033217592592592327</v>
      </c>
    </row>
    <row r="18" spans="1:28" s="34" customFormat="1" ht="19.5" customHeight="1">
      <c r="A18" s="33">
        <v>14</v>
      </c>
      <c r="B18" s="33">
        <v>5</v>
      </c>
      <c r="C18" s="25">
        <v>22</v>
      </c>
      <c r="D18" s="30" t="s">
        <v>85</v>
      </c>
      <c r="E18" s="27" t="s">
        <v>86</v>
      </c>
      <c r="F18" s="31" t="s">
        <v>47</v>
      </c>
      <c r="G18" s="29" t="s">
        <v>56</v>
      </c>
      <c r="H18" s="38">
        <v>0.005327546296296296</v>
      </c>
      <c r="I18" s="38">
        <v>0.003344907407407407</v>
      </c>
      <c r="J18" s="38">
        <v>0.005144675925925926</v>
      </c>
      <c r="K18" s="38">
        <v>0.0032881944444444447</v>
      </c>
      <c r="L18" s="38">
        <v>0.01001736111111111</v>
      </c>
      <c r="M18" s="38">
        <v>0.0037256944444444447</v>
      </c>
      <c r="N18" s="38">
        <v>0.00885648148148148</v>
      </c>
      <c r="O18" s="38">
        <f t="shared" si="0"/>
        <v>0.039704861111111114</v>
      </c>
      <c r="P18" s="36"/>
      <c r="Q18" s="35">
        <f t="shared" si="1"/>
        <v>0.039704861111111114</v>
      </c>
      <c r="R18" s="38">
        <v>0.010405092592592593</v>
      </c>
      <c r="S18" s="38">
        <v>0.003628472222222222</v>
      </c>
      <c r="T18" s="38">
        <v>0.010366898148148148</v>
      </c>
      <c r="U18" s="35">
        <f t="shared" si="2"/>
        <v>0.024400462962962964</v>
      </c>
      <c r="V18" s="36"/>
      <c r="W18" s="35">
        <f t="shared" si="3"/>
        <v>0.024400462962962964</v>
      </c>
      <c r="X18" s="40">
        <f t="shared" si="4"/>
        <v>0.06410532407407407</v>
      </c>
      <c r="Y18" s="37"/>
      <c r="Z18" s="40">
        <f t="shared" si="5"/>
        <v>0.06410532407407407</v>
      </c>
      <c r="AA18" s="35">
        <f t="shared" si="6"/>
        <v>0.006969907407407404</v>
      </c>
      <c r="AB18" s="38">
        <f t="shared" si="7"/>
        <v>0.000509259259259251</v>
      </c>
    </row>
    <row r="19" spans="1:28" s="34" customFormat="1" ht="19.5" customHeight="1">
      <c r="A19" s="33">
        <v>15</v>
      </c>
      <c r="B19" s="33">
        <v>3</v>
      </c>
      <c r="C19" s="25">
        <v>19</v>
      </c>
      <c r="D19" s="26" t="s">
        <v>87</v>
      </c>
      <c r="E19" s="27" t="s">
        <v>88</v>
      </c>
      <c r="F19" s="28" t="s">
        <v>44</v>
      </c>
      <c r="G19" s="29" t="s">
        <v>55</v>
      </c>
      <c r="H19" s="38">
        <v>0.005324074074074075</v>
      </c>
      <c r="I19" s="38">
        <v>0.0035416666666666665</v>
      </c>
      <c r="J19" s="38">
        <v>0.0052974537037037035</v>
      </c>
      <c r="K19" s="38">
        <v>0.00347337962962963</v>
      </c>
      <c r="L19" s="38">
        <v>0.009952546296296296</v>
      </c>
      <c r="M19" s="38">
        <v>0.0037997685185185183</v>
      </c>
      <c r="N19" s="38">
        <v>0.00885648148148148</v>
      </c>
      <c r="O19" s="38">
        <f t="shared" si="0"/>
        <v>0.04024537037037037</v>
      </c>
      <c r="P19" s="36"/>
      <c r="Q19" s="35">
        <f t="shared" si="1"/>
        <v>0.04024537037037037</v>
      </c>
      <c r="R19" s="38">
        <v>0.010239583333333333</v>
      </c>
      <c r="S19" s="38">
        <v>0.003693287037037037</v>
      </c>
      <c r="T19" s="38">
        <v>0.010074074074074074</v>
      </c>
      <c r="U19" s="35">
        <f t="shared" si="2"/>
        <v>0.024006944444444442</v>
      </c>
      <c r="V19" s="36"/>
      <c r="W19" s="35">
        <f t="shared" si="3"/>
        <v>0.024006944444444442</v>
      </c>
      <c r="X19" s="40">
        <f t="shared" si="4"/>
        <v>0.0642523148148148</v>
      </c>
      <c r="Y19" s="37"/>
      <c r="Z19" s="40">
        <f t="shared" si="5"/>
        <v>0.0642523148148148</v>
      </c>
      <c r="AA19" s="35">
        <f t="shared" si="6"/>
        <v>0.007116898148148136</v>
      </c>
      <c r="AB19" s="38">
        <f t="shared" si="7"/>
        <v>0.00014699074074073226</v>
      </c>
    </row>
    <row r="20" spans="1:28" s="34" customFormat="1" ht="19.5" customHeight="1">
      <c r="A20" s="33">
        <v>16</v>
      </c>
      <c r="B20" s="33">
        <v>1</v>
      </c>
      <c r="C20" s="25">
        <v>25</v>
      </c>
      <c r="D20" s="30" t="s">
        <v>89</v>
      </c>
      <c r="E20" s="27" t="s">
        <v>90</v>
      </c>
      <c r="F20" s="31" t="s">
        <v>50</v>
      </c>
      <c r="G20" s="29" t="s">
        <v>57</v>
      </c>
      <c r="H20" s="38">
        <v>0.005172453703703703</v>
      </c>
      <c r="I20" s="38">
        <v>0.0034004629629629628</v>
      </c>
      <c r="J20" s="38">
        <v>0.005149305555555555</v>
      </c>
      <c r="K20" s="38">
        <v>0.003346064814814815</v>
      </c>
      <c r="L20" s="38">
        <v>0.010356481481481482</v>
      </c>
      <c r="M20" s="38">
        <v>0.0038379629629629627</v>
      </c>
      <c r="N20" s="38">
        <v>0.00885648148148148</v>
      </c>
      <c r="O20" s="38">
        <f t="shared" si="0"/>
        <v>0.04011921296296296</v>
      </c>
      <c r="P20" s="36"/>
      <c r="Q20" s="35">
        <f t="shared" si="1"/>
        <v>0.04011921296296296</v>
      </c>
      <c r="R20" s="38">
        <v>0.011179398148148147</v>
      </c>
      <c r="S20" s="38">
        <v>0.0038206018518518524</v>
      </c>
      <c r="T20" s="38">
        <v>0.010299768518518519</v>
      </c>
      <c r="U20" s="35">
        <f t="shared" si="2"/>
        <v>0.02529976851851852</v>
      </c>
      <c r="V20" s="36"/>
      <c r="W20" s="35">
        <f t="shared" si="3"/>
        <v>0.02529976851851852</v>
      </c>
      <c r="X20" s="40">
        <f t="shared" si="4"/>
        <v>0.06541898148148148</v>
      </c>
      <c r="Y20" s="37"/>
      <c r="Z20" s="40">
        <f t="shared" si="5"/>
        <v>0.06541898148148148</v>
      </c>
      <c r="AA20" s="35">
        <f t="shared" si="6"/>
        <v>0.008283564814814813</v>
      </c>
      <c r="AB20" s="38">
        <f t="shared" si="7"/>
        <v>0.001166666666666677</v>
      </c>
    </row>
    <row r="21" spans="1:28" s="34" customFormat="1" ht="19.5" customHeight="1">
      <c r="A21" s="33">
        <v>17</v>
      </c>
      <c r="B21" s="33">
        <v>2</v>
      </c>
      <c r="C21" s="25">
        <v>27</v>
      </c>
      <c r="D21" s="26" t="s">
        <v>91</v>
      </c>
      <c r="E21" s="27" t="s">
        <v>92</v>
      </c>
      <c r="F21" s="31" t="s">
        <v>52</v>
      </c>
      <c r="G21" s="29" t="s">
        <v>57</v>
      </c>
      <c r="H21" s="38">
        <v>0.005472222222222222</v>
      </c>
      <c r="I21" s="38">
        <v>0.0035416666666666665</v>
      </c>
      <c r="J21" s="38">
        <v>0.005665509259259259</v>
      </c>
      <c r="K21" s="38">
        <v>0.003569444444444444</v>
      </c>
      <c r="L21" s="38">
        <v>0.011150462962962964</v>
      </c>
      <c r="M21" s="38">
        <v>0.00412962962962963</v>
      </c>
      <c r="N21" s="38">
        <v>0.00885648148148148</v>
      </c>
      <c r="O21" s="40">
        <f t="shared" si="0"/>
        <v>0.04238541666666666</v>
      </c>
      <c r="P21" s="40"/>
      <c r="Q21" s="40">
        <f t="shared" si="1"/>
        <v>0.04238541666666666</v>
      </c>
      <c r="R21" s="38">
        <v>0.011415509259259259</v>
      </c>
      <c r="S21" s="38">
        <v>0.004068287037037037</v>
      </c>
      <c r="T21" s="38">
        <v>0.011940972222222223</v>
      </c>
      <c r="U21" s="35">
        <f t="shared" si="2"/>
        <v>0.02742476851851852</v>
      </c>
      <c r="V21" s="36"/>
      <c r="W21" s="35">
        <f t="shared" si="3"/>
        <v>0.02742476851851852</v>
      </c>
      <c r="X21" s="40">
        <f t="shared" si="4"/>
        <v>0.06981018518518518</v>
      </c>
      <c r="Y21" s="37"/>
      <c r="Z21" s="40">
        <f t="shared" si="5"/>
        <v>0.06981018518518518</v>
      </c>
      <c r="AA21" s="35">
        <f t="shared" si="6"/>
        <v>0.012674768518518516</v>
      </c>
      <c r="AB21" s="38">
        <f t="shared" si="7"/>
        <v>0.004391203703703703</v>
      </c>
    </row>
    <row r="22" spans="1:28" s="34" customFormat="1" ht="19.5" customHeight="1">
      <c r="A22" s="33"/>
      <c r="B22" s="33"/>
      <c r="C22" s="25">
        <v>2</v>
      </c>
      <c r="D22" s="26" t="s">
        <v>93</v>
      </c>
      <c r="E22" s="27" t="s">
        <v>94</v>
      </c>
      <c r="F22" s="28" t="s">
        <v>29</v>
      </c>
      <c r="G22" s="29" t="s">
        <v>54</v>
      </c>
      <c r="H22" s="38">
        <v>0.004518518518518518</v>
      </c>
      <c r="I22" s="38">
        <v>0.0029432870370370372</v>
      </c>
      <c r="J22" s="38">
        <v>0.004525462962962963</v>
      </c>
      <c r="K22" s="38">
        <v>0.002934027777777777</v>
      </c>
      <c r="L22" s="38">
        <v>0.008908564814814815</v>
      </c>
      <c r="M22" s="38">
        <v>0.0034652777777777776</v>
      </c>
      <c r="N22" s="38"/>
      <c r="O22" s="38"/>
      <c r="P22" s="36"/>
      <c r="Q22" s="35"/>
      <c r="R22" s="38"/>
      <c r="S22" s="38"/>
      <c r="T22" s="38"/>
      <c r="U22" s="35"/>
      <c r="V22" s="36"/>
      <c r="W22" s="35"/>
      <c r="X22" s="40"/>
      <c r="Y22" s="37"/>
      <c r="Z22" s="40" t="s">
        <v>59</v>
      </c>
      <c r="AA22" s="35"/>
      <c r="AB22" s="38"/>
    </row>
    <row r="23" spans="1:28" s="34" customFormat="1" ht="19.5" customHeight="1">
      <c r="A23" s="33"/>
      <c r="B23" s="33"/>
      <c r="C23" s="25">
        <v>6</v>
      </c>
      <c r="D23" s="26" t="s">
        <v>95</v>
      </c>
      <c r="E23" s="27" t="s">
        <v>96</v>
      </c>
      <c r="F23" s="28" t="s">
        <v>33</v>
      </c>
      <c r="G23" s="29" t="s">
        <v>54</v>
      </c>
      <c r="H23" s="38">
        <v>0.00465162037037037</v>
      </c>
      <c r="I23" s="38">
        <v>0.0031550925925925926</v>
      </c>
      <c r="J23" s="38">
        <v>0.004702546296296296</v>
      </c>
      <c r="K23" s="38">
        <v>0.003101851851851852</v>
      </c>
      <c r="L23" s="38">
        <v>0.009417824074074075</v>
      </c>
      <c r="M23" s="38">
        <v>0.0035590277777777777</v>
      </c>
      <c r="N23" s="38">
        <v>0.00885648148148148</v>
      </c>
      <c r="O23" s="38">
        <f>SUM(H23:N23)</f>
        <v>0.03744444444444445</v>
      </c>
      <c r="P23" s="36"/>
      <c r="Q23" s="35">
        <f>SUM(O23,P23)</f>
        <v>0.03744444444444445</v>
      </c>
      <c r="R23" s="38">
        <v>0.00932638888888889</v>
      </c>
      <c r="S23" s="38">
        <v>0.0034537037037037036</v>
      </c>
      <c r="T23" s="38"/>
      <c r="U23" s="35"/>
      <c r="V23" s="36"/>
      <c r="W23" s="35"/>
      <c r="X23" s="40"/>
      <c r="Y23" s="37"/>
      <c r="Z23" s="40" t="s">
        <v>59</v>
      </c>
      <c r="AA23" s="35"/>
      <c r="AB23" s="38"/>
    </row>
    <row r="24" spans="1:28" s="34" customFormat="1" ht="19.5" customHeight="1">
      <c r="A24" s="33"/>
      <c r="B24" s="33"/>
      <c r="C24" s="25">
        <v>10</v>
      </c>
      <c r="D24" s="30" t="s">
        <v>97</v>
      </c>
      <c r="E24" s="27" t="s">
        <v>98</v>
      </c>
      <c r="F24" s="31" t="s">
        <v>37</v>
      </c>
      <c r="G24" s="29" t="s">
        <v>54</v>
      </c>
      <c r="H24" s="38">
        <v>0.0048240740740740735</v>
      </c>
      <c r="I24" s="38">
        <v>0.0031875</v>
      </c>
      <c r="J24" s="38">
        <v>0.0047476851851851855</v>
      </c>
      <c r="K24" s="38">
        <v>0.0031180555555555558</v>
      </c>
      <c r="L24" s="38">
        <v>0.009472222222222222</v>
      </c>
      <c r="M24" s="38">
        <v>0.0035520833333333337</v>
      </c>
      <c r="N24" s="38">
        <v>0.00885648148148148</v>
      </c>
      <c r="O24" s="38">
        <f>SUM(H24:N24)</f>
        <v>0.03775810185185185</v>
      </c>
      <c r="P24" s="36"/>
      <c r="Q24" s="35">
        <f>SUM(O24,P24)</f>
        <v>0.03775810185185185</v>
      </c>
      <c r="R24" s="38">
        <v>0.009475694444444445</v>
      </c>
      <c r="S24" s="38"/>
      <c r="T24" s="38"/>
      <c r="U24" s="35"/>
      <c r="V24" s="36"/>
      <c r="W24" s="35"/>
      <c r="X24" s="40"/>
      <c r="Y24" s="37"/>
      <c r="Z24" s="40" t="s">
        <v>59</v>
      </c>
      <c r="AA24" s="35"/>
      <c r="AB24" s="38"/>
    </row>
    <row r="25" spans="1:28" s="34" customFormat="1" ht="19.5" customHeight="1">
      <c r="A25" s="33"/>
      <c r="B25" s="33"/>
      <c r="C25" s="25">
        <v>17</v>
      </c>
      <c r="D25" s="30" t="s">
        <v>99</v>
      </c>
      <c r="E25" s="27" t="s">
        <v>100</v>
      </c>
      <c r="F25" s="31" t="s">
        <v>40</v>
      </c>
      <c r="G25" s="29" t="s">
        <v>56</v>
      </c>
      <c r="H25" s="38">
        <v>0.004736111111111111</v>
      </c>
      <c r="I25" s="38">
        <v>0.003096064814814815</v>
      </c>
      <c r="J25" s="38">
        <v>0.004765046296296296</v>
      </c>
      <c r="K25" s="38">
        <v>0.0030914351851851853</v>
      </c>
      <c r="L25" s="38">
        <v>0.009425925925925926</v>
      </c>
      <c r="M25" s="38">
        <v>0.0034861111111111104</v>
      </c>
      <c r="N25" s="38">
        <v>0.00885648148148148</v>
      </c>
      <c r="O25" s="38">
        <f>SUM(H25:N25)</f>
        <v>0.03745717592592593</v>
      </c>
      <c r="P25" s="36"/>
      <c r="Q25" s="35">
        <f>SUM(O25,P25)</f>
        <v>0.03745717592592593</v>
      </c>
      <c r="R25" s="38">
        <v>0.009783564814814814</v>
      </c>
      <c r="S25" s="38">
        <v>0.0035127314814814817</v>
      </c>
      <c r="T25" s="38"/>
      <c r="U25" s="35"/>
      <c r="V25" s="36"/>
      <c r="W25" s="35"/>
      <c r="X25" s="40"/>
      <c r="Y25" s="37"/>
      <c r="Z25" s="40" t="s">
        <v>59</v>
      </c>
      <c r="AA25" s="35"/>
      <c r="AB25" s="38"/>
    </row>
    <row r="26" spans="1:28" s="34" customFormat="1" ht="19.5" customHeight="1">
      <c r="A26" s="33"/>
      <c r="B26" s="33"/>
      <c r="C26" s="25">
        <v>18</v>
      </c>
      <c r="D26" s="26" t="s">
        <v>101</v>
      </c>
      <c r="E26" s="27" t="s">
        <v>102</v>
      </c>
      <c r="F26" s="28" t="s">
        <v>43</v>
      </c>
      <c r="G26" s="29" t="s">
        <v>56</v>
      </c>
      <c r="H26" s="38">
        <v>0.004969907407407407</v>
      </c>
      <c r="I26" s="38">
        <v>0.003267361111111111</v>
      </c>
      <c r="J26" s="38">
        <v>0.004871527777777778</v>
      </c>
      <c r="K26" s="38">
        <v>0.00316087962962963</v>
      </c>
      <c r="L26" s="38"/>
      <c r="M26" s="38"/>
      <c r="N26" s="38"/>
      <c r="O26" s="38"/>
      <c r="P26" s="36"/>
      <c r="Q26" s="35"/>
      <c r="R26" s="38"/>
      <c r="S26" s="38"/>
      <c r="T26" s="38"/>
      <c r="U26" s="35"/>
      <c r="V26" s="36"/>
      <c r="W26" s="35"/>
      <c r="X26" s="40"/>
      <c r="Y26" s="37"/>
      <c r="Z26" s="40" t="s">
        <v>59</v>
      </c>
      <c r="AA26" s="35"/>
      <c r="AB26" s="38"/>
    </row>
    <row r="27" spans="1:28" s="34" customFormat="1" ht="19.5" customHeight="1">
      <c r="A27" s="33"/>
      <c r="B27" s="33"/>
      <c r="C27" s="25">
        <v>20</v>
      </c>
      <c r="D27" s="26" t="s">
        <v>103</v>
      </c>
      <c r="E27" s="27" t="s">
        <v>104</v>
      </c>
      <c r="F27" s="28" t="s">
        <v>45</v>
      </c>
      <c r="G27" s="29" t="s">
        <v>55</v>
      </c>
      <c r="H27" s="38">
        <v>0.005222222222222222</v>
      </c>
      <c r="I27" s="38">
        <v>0.0033958333333333327</v>
      </c>
      <c r="J27" s="38">
        <v>0.005140046296296296</v>
      </c>
      <c r="K27" s="38">
        <v>0.0033506944444444443</v>
      </c>
      <c r="L27" s="38">
        <v>0.009952546296296296</v>
      </c>
      <c r="M27" s="38">
        <v>0.0037384259259259263</v>
      </c>
      <c r="N27" s="38">
        <v>0.00885648148148148</v>
      </c>
      <c r="O27" s="38">
        <f>SUM(H27:N27)</f>
        <v>0.03965625</v>
      </c>
      <c r="P27" s="36"/>
      <c r="Q27" s="35">
        <f>SUM(O27,P27)</f>
        <v>0.03965625</v>
      </c>
      <c r="R27" s="38">
        <v>0.010100694444444445</v>
      </c>
      <c r="S27" s="38">
        <v>0.0036574074074074074</v>
      </c>
      <c r="T27" s="38"/>
      <c r="U27" s="35"/>
      <c r="V27" s="36"/>
      <c r="W27" s="35"/>
      <c r="X27" s="40"/>
      <c r="Y27" s="37"/>
      <c r="Z27" s="40" t="s">
        <v>59</v>
      </c>
      <c r="AA27" s="35"/>
      <c r="AB27" s="38"/>
    </row>
    <row r="28" spans="1:28" s="34" customFormat="1" ht="19.5" customHeight="1">
      <c r="A28" s="33"/>
      <c r="B28" s="33"/>
      <c r="C28" s="25">
        <v>21</v>
      </c>
      <c r="D28" s="26" t="s">
        <v>105</v>
      </c>
      <c r="E28" s="27" t="s">
        <v>106</v>
      </c>
      <c r="F28" s="28" t="s">
        <v>46</v>
      </c>
      <c r="G28" s="29" t="s">
        <v>56</v>
      </c>
      <c r="H28" s="38">
        <v>0.0049409722222222225</v>
      </c>
      <c r="I28" s="38">
        <v>0.003181712962962963</v>
      </c>
      <c r="J28" s="38">
        <v>0.004951388888888889</v>
      </c>
      <c r="K28" s="38">
        <v>0.003180555555555556</v>
      </c>
      <c r="L28" s="38">
        <v>0.009810185185185186</v>
      </c>
      <c r="M28" s="38">
        <v>0.0036215277777777778</v>
      </c>
      <c r="N28" s="38">
        <v>0.00885648148148148</v>
      </c>
      <c r="O28" s="38">
        <f>SUM(H28:N28)</f>
        <v>0.03854282407407408</v>
      </c>
      <c r="P28" s="36"/>
      <c r="Q28" s="35">
        <f>SUM(O28,P28)</f>
        <v>0.03854282407407408</v>
      </c>
      <c r="R28" s="38">
        <v>0.009748842592592592</v>
      </c>
      <c r="S28" s="38">
        <v>0.0035648148148148154</v>
      </c>
      <c r="T28" s="38"/>
      <c r="U28" s="35"/>
      <c r="V28" s="36"/>
      <c r="W28" s="35"/>
      <c r="X28" s="40"/>
      <c r="Y28" s="37"/>
      <c r="Z28" s="40" t="s">
        <v>59</v>
      </c>
      <c r="AA28" s="35"/>
      <c r="AB28" s="38"/>
    </row>
    <row r="29" spans="1:28" s="34" customFormat="1" ht="19.5" customHeight="1">
      <c r="A29" s="33"/>
      <c r="B29" s="33"/>
      <c r="C29" s="25">
        <v>23</v>
      </c>
      <c r="D29" s="26" t="s">
        <v>107</v>
      </c>
      <c r="E29" s="27" t="s">
        <v>108</v>
      </c>
      <c r="F29" s="28" t="s">
        <v>48</v>
      </c>
      <c r="G29" s="29" t="s">
        <v>55</v>
      </c>
      <c r="H29" s="38">
        <v>0.005332175925925927</v>
      </c>
      <c r="I29" s="38">
        <v>0.003405092592592593</v>
      </c>
      <c r="J29" s="38"/>
      <c r="K29" s="38"/>
      <c r="L29" s="38"/>
      <c r="M29" s="38"/>
      <c r="N29" s="38"/>
      <c r="O29" s="38"/>
      <c r="P29" s="36"/>
      <c r="Q29" s="35"/>
      <c r="R29" s="38"/>
      <c r="S29" s="38"/>
      <c r="T29" s="38"/>
      <c r="U29" s="35"/>
      <c r="V29" s="36"/>
      <c r="W29" s="35"/>
      <c r="X29" s="40"/>
      <c r="Y29" s="37"/>
      <c r="Z29" s="40" t="s">
        <v>59</v>
      </c>
      <c r="AA29" s="35"/>
      <c r="AB29" s="38"/>
    </row>
    <row r="30" spans="1:28" s="34" customFormat="1" ht="19.5" customHeight="1">
      <c r="A30" s="33"/>
      <c r="B30" s="33"/>
      <c r="C30" s="25">
        <v>24</v>
      </c>
      <c r="D30" s="30" t="s">
        <v>109</v>
      </c>
      <c r="E30" s="27" t="s">
        <v>110</v>
      </c>
      <c r="F30" s="31" t="s">
        <v>49</v>
      </c>
      <c r="G30" s="29" t="s">
        <v>57</v>
      </c>
      <c r="H30" s="38">
        <v>0.005163194444444444</v>
      </c>
      <c r="I30" s="38">
        <v>0.0033981481481481484</v>
      </c>
      <c r="J30" s="38">
        <v>0.005068287037037037</v>
      </c>
      <c r="K30" s="38"/>
      <c r="L30" s="38"/>
      <c r="M30" s="38"/>
      <c r="N30" s="38"/>
      <c r="O30" s="38"/>
      <c r="P30" s="36"/>
      <c r="Q30" s="35"/>
      <c r="R30" s="38"/>
      <c r="S30" s="38"/>
      <c r="T30" s="38"/>
      <c r="U30" s="35"/>
      <c r="V30" s="36"/>
      <c r="W30" s="35"/>
      <c r="X30" s="40"/>
      <c r="Y30" s="37"/>
      <c r="Z30" s="40" t="s">
        <v>59</v>
      </c>
      <c r="AA30" s="35"/>
      <c r="AB30" s="38"/>
    </row>
    <row r="31" spans="1:28" s="34" customFormat="1" ht="19.5" customHeight="1">
      <c r="A31" s="33"/>
      <c r="B31" s="33"/>
      <c r="C31" s="25">
        <v>26</v>
      </c>
      <c r="D31" s="26" t="s">
        <v>111</v>
      </c>
      <c r="E31" s="27" t="s">
        <v>112</v>
      </c>
      <c r="F31" s="28" t="s">
        <v>51</v>
      </c>
      <c r="G31" s="29" t="s">
        <v>57</v>
      </c>
      <c r="H31" s="38"/>
      <c r="I31" s="38"/>
      <c r="J31" s="38"/>
      <c r="K31" s="38"/>
      <c r="L31" s="38"/>
      <c r="M31" s="38"/>
      <c r="N31" s="38"/>
      <c r="O31" s="38"/>
      <c r="P31" s="36"/>
      <c r="Q31" s="35"/>
      <c r="R31" s="38"/>
      <c r="S31" s="38"/>
      <c r="T31" s="38"/>
      <c r="U31" s="35"/>
      <c r="V31" s="36"/>
      <c r="W31" s="35"/>
      <c r="X31" s="40"/>
      <c r="Y31" s="36"/>
      <c r="Z31" s="40" t="s">
        <v>59</v>
      </c>
      <c r="AA31" s="35"/>
      <c r="AB31" s="38"/>
    </row>
    <row r="32" spans="1:28" s="34" customFormat="1" ht="19.5" customHeight="1">
      <c r="A32" s="33"/>
      <c r="B32" s="33"/>
      <c r="C32" s="25">
        <v>28</v>
      </c>
      <c r="D32" s="30" t="s">
        <v>113</v>
      </c>
      <c r="E32" s="27" t="s">
        <v>114</v>
      </c>
      <c r="F32" s="31" t="s">
        <v>53</v>
      </c>
      <c r="G32" s="29" t="s">
        <v>57</v>
      </c>
      <c r="H32" s="38"/>
      <c r="I32" s="38"/>
      <c r="J32" s="38"/>
      <c r="K32" s="38"/>
      <c r="L32" s="38"/>
      <c r="M32" s="38"/>
      <c r="N32" s="38"/>
      <c r="O32" s="38"/>
      <c r="P32" s="36"/>
      <c r="Q32" s="35"/>
      <c r="R32" s="38"/>
      <c r="S32" s="38"/>
      <c r="T32" s="38"/>
      <c r="U32" s="35"/>
      <c r="V32" s="36"/>
      <c r="W32" s="35"/>
      <c r="X32" s="40"/>
      <c r="Y32" s="37"/>
      <c r="Z32" s="40" t="s">
        <v>59</v>
      </c>
      <c r="AA32" s="35"/>
      <c r="AB32" s="38"/>
    </row>
    <row r="33" spans="1:28" s="16" customFormat="1" ht="24" customHeight="1">
      <c r="A33" s="15"/>
      <c r="B33" s="32"/>
      <c r="C33" s="15"/>
      <c r="E33" s="15"/>
      <c r="G33" s="15"/>
      <c r="H33" s="15"/>
      <c r="I33" s="15"/>
      <c r="J33" s="15"/>
      <c r="K33" s="15"/>
      <c r="L33" s="15"/>
      <c r="M33" s="15"/>
      <c r="N33" s="15"/>
      <c r="O33" s="15"/>
      <c r="P33" s="17"/>
      <c r="Q33" s="15"/>
      <c r="R33" s="15"/>
      <c r="S33" s="15"/>
      <c r="T33" s="15"/>
      <c r="U33" s="15"/>
      <c r="V33" s="17"/>
      <c r="W33" s="15"/>
      <c r="X33" s="23"/>
      <c r="Y33" s="15"/>
      <c r="Z33" s="23"/>
      <c r="AA33" s="15"/>
      <c r="AB33" s="15"/>
    </row>
    <row r="34" spans="1:28" s="16" customFormat="1" ht="13.5">
      <c r="A34" s="15"/>
      <c r="B34" s="15"/>
      <c r="C34" s="15"/>
      <c r="E34" s="15"/>
      <c r="G34" s="15"/>
      <c r="H34" s="15"/>
      <c r="I34" s="15"/>
      <c r="J34" s="15"/>
      <c r="K34" s="15"/>
      <c r="L34" s="15"/>
      <c r="M34" s="15"/>
      <c r="N34" s="15"/>
      <c r="O34" s="15"/>
      <c r="P34" s="17"/>
      <c r="Q34" s="15"/>
      <c r="R34" s="15"/>
      <c r="S34" s="15"/>
      <c r="T34" s="15"/>
      <c r="U34" s="15"/>
      <c r="V34" s="17"/>
      <c r="W34" s="15"/>
      <c r="X34" s="23"/>
      <c r="Y34" s="15"/>
      <c r="Z34" s="23"/>
      <c r="AA34" s="15"/>
      <c r="AB34" s="15"/>
    </row>
    <row r="35" spans="1:28" s="16" customFormat="1" ht="13.5">
      <c r="A35" s="15"/>
      <c r="B35" s="15"/>
      <c r="C35" s="15"/>
      <c r="E35" s="15"/>
      <c r="G35" s="15"/>
      <c r="H35" s="15"/>
      <c r="I35" s="15"/>
      <c r="J35" s="15"/>
      <c r="K35" s="15"/>
      <c r="L35" s="15"/>
      <c r="M35" s="15"/>
      <c r="N35" s="15"/>
      <c r="O35" s="15"/>
      <c r="P35" s="17"/>
      <c r="Q35" s="15"/>
      <c r="R35" s="15"/>
      <c r="S35" s="15"/>
      <c r="T35" s="15"/>
      <c r="U35" s="15"/>
      <c r="V35" s="17"/>
      <c r="W35" s="15"/>
      <c r="X35" s="23"/>
      <c r="Y35" s="15"/>
      <c r="Z35" s="23"/>
      <c r="AA35" s="15"/>
      <c r="AB35" s="15"/>
    </row>
    <row r="36" spans="1:28" s="16" customFormat="1" ht="13.5">
      <c r="A36" s="15"/>
      <c r="B36" s="15"/>
      <c r="C36" s="15"/>
      <c r="E36" s="15"/>
      <c r="G36" s="15"/>
      <c r="H36" s="15"/>
      <c r="I36" s="15"/>
      <c r="J36" s="15"/>
      <c r="K36" s="15"/>
      <c r="L36" s="15"/>
      <c r="M36" s="15"/>
      <c r="N36" s="15"/>
      <c r="O36" s="15"/>
      <c r="P36" s="17"/>
      <c r="Q36" s="15"/>
      <c r="R36" s="15"/>
      <c r="S36" s="15"/>
      <c r="T36" s="15"/>
      <c r="U36" s="15"/>
      <c r="V36" s="17"/>
      <c r="W36" s="15"/>
      <c r="X36" s="23"/>
      <c r="Y36" s="15"/>
      <c r="Z36" s="23"/>
      <c r="AA36" s="15"/>
      <c r="AB36" s="15"/>
    </row>
    <row r="37" spans="1:28" s="16" customFormat="1" ht="13.5">
      <c r="A37" s="15"/>
      <c r="B37" s="15"/>
      <c r="C37" s="15"/>
      <c r="E37" s="15"/>
      <c r="G37" s="15"/>
      <c r="H37" s="15"/>
      <c r="I37" s="15"/>
      <c r="J37" s="15"/>
      <c r="K37" s="15"/>
      <c r="L37" s="15"/>
      <c r="M37" s="15"/>
      <c r="N37" s="15"/>
      <c r="O37" s="15"/>
      <c r="P37" s="17"/>
      <c r="Q37" s="15"/>
      <c r="R37" s="15"/>
      <c r="S37" s="15"/>
      <c r="T37" s="15"/>
      <c r="U37" s="15"/>
      <c r="V37" s="17"/>
      <c r="W37" s="15"/>
      <c r="X37" s="23"/>
      <c r="Y37" s="15"/>
      <c r="Z37" s="23"/>
      <c r="AA37" s="15"/>
      <c r="AB37" s="15"/>
    </row>
    <row r="38" spans="1:28" s="16" customFormat="1" ht="13.5">
      <c r="A38" s="15"/>
      <c r="B38" s="15"/>
      <c r="C38" s="15"/>
      <c r="E38" s="15"/>
      <c r="G38" s="15"/>
      <c r="H38" s="15"/>
      <c r="I38" s="15"/>
      <c r="J38" s="15"/>
      <c r="K38" s="15"/>
      <c r="L38" s="15"/>
      <c r="M38" s="15"/>
      <c r="N38" s="15"/>
      <c r="O38" s="15"/>
      <c r="P38" s="17"/>
      <c r="Q38" s="15"/>
      <c r="R38" s="15"/>
      <c r="S38" s="15"/>
      <c r="T38" s="15"/>
      <c r="U38" s="15"/>
      <c r="V38" s="17"/>
      <c r="W38" s="15"/>
      <c r="X38" s="23"/>
      <c r="Y38" s="15"/>
      <c r="Z38" s="23"/>
      <c r="AA38" s="15"/>
      <c r="AB38" s="15"/>
    </row>
    <row r="39" spans="1:28" s="16" customFormat="1" ht="13.5">
      <c r="A39" s="15"/>
      <c r="B39" s="15"/>
      <c r="C39" s="15"/>
      <c r="E39" s="15"/>
      <c r="G39" s="15"/>
      <c r="H39" s="15"/>
      <c r="I39" s="15"/>
      <c r="J39" s="15"/>
      <c r="K39" s="15"/>
      <c r="L39" s="15"/>
      <c r="M39" s="15"/>
      <c r="N39" s="15"/>
      <c r="O39" s="15"/>
      <c r="P39" s="17"/>
      <c r="Q39" s="15"/>
      <c r="R39" s="15"/>
      <c r="S39" s="15"/>
      <c r="T39" s="15"/>
      <c r="U39" s="15"/>
      <c r="V39" s="17"/>
      <c r="W39" s="15"/>
      <c r="X39" s="23"/>
      <c r="Y39" s="15"/>
      <c r="Z39" s="23"/>
      <c r="AA39" s="15"/>
      <c r="AB39" s="15"/>
    </row>
    <row r="40" spans="1:28" s="16" customFormat="1" ht="13.5">
      <c r="A40" s="15"/>
      <c r="B40" s="15"/>
      <c r="C40" s="15"/>
      <c r="E40" s="15"/>
      <c r="G40" s="15"/>
      <c r="H40" s="15"/>
      <c r="I40" s="15"/>
      <c r="J40" s="15"/>
      <c r="K40" s="15"/>
      <c r="L40" s="15"/>
      <c r="M40" s="15"/>
      <c r="N40" s="15"/>
      <c r="O40" s="15"/>
      <c r="P40" s="17"/>
      <c r="Q40" s="15"/>
      <c r="R40" s="15"/>
      <c r="S40" s="15"/>
      <c r="T40" s="15"/>
      <c r="U40" s="15"/>
      <c r="V40" s="17"/>
      <c r="W40" s="15"/>
      <c r="X40" s="23"/>
      <c r="Y40" s="15"/>
      <c r="Z40" s="23"/>
      <c r="AA40" s="15"/>
      <c r="AB40" s="15"/>
    </row>
    <row r="41" spans="1:28" s="16" customFormat="1" ht="13.5">
      <c r="A41" s="15"/>
      <c r="B41" s="15"/>
      <c r="C41" s="15"/>
      <c r="E41" s="15"/>
      <c r="G41" s="15"/>
      <c r="H41" s="15"/>
      <c r="I41" s="15"/>
      <c r="J41" s="15"/>
      <c r="K41" s="15"/>
      <c r="L41" s="15"/>
      <c r="M41" s="15"/>
      <c r="N41" s="15"/>
      <c r="O41" s="15"/>
      <c r="P41" s="17"/>
      <c r="Q41" s="15"/>
      <c r="R41" s="15"/>
      <c r="S41" s="15"/>
      <c r="T41" s="15"/>
      <c r="U41" s="15"/>
      <c r="V41" s="17"/>
      <c r="W41" s="15"/>
      <c r="X41" s="23"/>
      <c r="Y41" s="15"/>
      <c r="Z41" s="23"/>
      <c r="AA41" s="15"/>
      <c r="AB41" s="15"/>
    </row>
    <row r="42" spans="1:28" s="16" customFormat="1" ht="13.5">
      <c r="A42" s="15"/>
      <c r="B42" s="15"/>
      <c r="C42" s="15"/>
      <c r="E42" s="15"/>
      <c r="G42" s="15"/>
      <c r="H42" s="15"/>
      <c r="I42" s="15"/>
      <c r="J42" s="15"/>
      <c r="K42" s="15"/>
      <c r="L42" s="15"/>
      <c r="M42" s="15"/>
      <c r="N42" s="15"/>
      <c r="O42" s="15"/>
      <c r="P42" s="17"/>
      <c r="Q42" s="15"/>
      <c r="R42" s="15"/>
      <c r="S42" s="15"/>
      <c r="T42" s="15"/>
      <c r="U42" s="15"/>
      <c r="V42" s="17"/>
      <c r="W42" s="15"/>
      <c r="X42" s="23"/>
      <c r="Y42" s="15"/>
      <c r="Z42" s="23"/>
      <c r="AA42" s="15"/>
      <c r="AB42" s="15"/>
    </row>
    <row r="43" spans="1:28" s="16" customFormat="1" ht="13.5">
      <c r="A43" s="15"/>
      <c r="B43" s="15"/>
      <c r="C43" s="15"/>
      <c r="E43" s="15"/>
      <c r="G43" s="15"/>
      <c r="H43" s="15"/>
      <c r="I43" s="15"/>
      <c r="J43" s="15"/>
      <c r="K43" s="15"/>
      <c r="L43" s="15"/>
      <c r="M43" s="15"/>
      <c r="N43" s="15"/>
      <c r="O43" s="15"/>
      <c r="P43" s="17"/>
      <c r="Q43" s="15"/>
      <c r="R43" s="15"/>
      <c r="S43" s="15"/>
      <c r="T43" s="15"/>
      <c r="U43" s="15"/>
      <c r="V43" s="17"/>
      <c r="W43" s="15"/>
      <c r="X43" s="23"/>
      <c r="Y43" s="15"/>
      <c r="Z43" s="23"/>
      <c r="AA43" s="15"/>
      <c r="AB43" s="15"/>
    </row>
    <row r="44" spans="1:28" s="16" customFormat="1" ht="13.5">
      <c r="A44" s="15"/>
      <c r="B44" s="15"/>
      <c r="C44" s="15"/>
      <c r="E44" s="15"/>
      <c r="G44" s="15"/>
      <c r="H44" s="15"/>
      <c r="I44" s="15"/>
      <c r="J44" s="15"/>
      <c r="K44" s="15"/>
      <c r="L44" s="15"/>
      <c r="M44" s="15"/>
      <c r="N44" s="15"/>
      <c r="O44" s="15"/>
      <c r="P44" s="17"/>
      <c r="Q44" s="15"/>
      <c r="R44" s="15"/>
      <c r="S44" s="15"/>
      <c r="T44" s="15"/>
      <c r="U44" s="15"/>
      <c r="V44" s="17"/>
      <c r="W44" s="15"/>
      <c r="X44" s="23"/>
      <c r="Y44" s="15"/>
      <c r="Z44" s="23"/>
      <c r="AA44" s="15"/>
      <c r="AB44" s="15"/>
    </row>
    <row r="45" spans="1:28" s="16" customFormat="1" ht="13.5">
      <c r="A45" s="15"/>
      <c r="B45" s="15"/>
      <c r="C45" s="15"/>
      <c r="E45" s="15"/>
      <c r="G45" s="15"/>
      <c r="H45" s="15"/>
      <c r="I45" s="15"/>
      <c r="J45" s="15"/>
      <c r="K45" s="15"/>
      <c r="L45" s="15"/>
      <c r="M45" s="15"/>
      <c r="N45" s="15"/>
      <c r="O45" s="15"/>
      <c r="P45" s="17"/>
      <c r="Q45" s="15"/>
      <c r="R45" s="15"/>
      <c r="S45" s="15"/>
      <c r="T45" s="15"/>
      <c r="U45" s="15"/>
      <c r="V45" s="17"/>
      <c r="W45" s="15"/>
      <c r="X45" s="23"/>
      <c r="Y45" s="15"/>
      <c r="Z45" s="23"/>
      <c r="AA45" s="15"/>
      <c r="AB45" s="15"/>
    </row>
    <row r="46" spans="1:28" s="16" customFormat="1" ht="13.5">
      <c r="A46" s="15"/>
      <c r="B46" s="15"/>
      <c r="C46" s="15"/>
      <c r="E46" s="15"/>
      <c r="G46" s="15"/>
      <c r="H46" s="15"/>
      <c r="I46" s="15"/>
      <c r="J46" s="15"/>
      <c r="K46" s="15"/>
      <c r="L46" s="15"/>
      <c r="M46" s="15"/>
      <c r="N46" s="15"/>
      <c r="O46" s="15"/>
      <c r="P46" s="17"/>
      <c r="Q46" s="15"/>
      <c r="R46" s="15"/>
      <c r="S46" s="15"/>
      <c r="T46" s="15"/>
      <c r="U46" s="15"/>
      <c r="V46" s="17"/>
      <c r="W46" s="15"/>
      <c r="X46" s="23"/>
      <c r="Y46" s="15"/>
      <c r="Z46" s="23"/>
      <c r="AA46" s="15"/>
      <c r="AB46" s="15"/>
    </row>
    <row r="47" spans="1:28" s="16" customFormat="1" ht="13.5">
      <c r="A47" s="15"/>
      <c r="B47" s="15"/>
      <c r="C47" s="15"/>
      <c r="E47" s="15"/>
      <c r="G47" s="15"/>
      <c r="H47" s="15"/>
      <c r="I47" s="15"/>
      <c r="J47" s="15"/>
      <c r="K47" s="15"/>
      <c r="L47" s="15"/>
      <c r="M47" s="15"/>
      <c r="N47" s="15"/>
      <c r="O47" s="15"/>
      <c r="P47" s="17"/>
      <c r="Q47" s="15"/>
      <c r="R47" s="15"/>
      <c r="S47" s="15"/>
      <c r="T47" s="15"/>
      <c r="U47" s="15"/>
      <c r="V47" s="17"/>
      <c r="W47" s="15"/>
      <c r="X47" s="23"/>
      <c r="Y47" s="15"/>
      <c r="Z47" s="23"/>
      <c r="AA47" s="15"/>
      <c r="AB47" s="15"/>
    </row>
    <row r="48" spans="1:28" s="16" customFormat="1" ht="13.5">
      <c r="A48" s="15"/>
      <c r="B48" s="15"/>
      <c r="C48" s="15"/>
      <c r="E48" s="15"/>
      <c r="G48" s="15"/>
      <c r="H48" s="15"/>
      <c r="I48" s="15"/>
      <c r="J48" s="15"/>
      <c r="K48" s="15"/>
      <c r="L48" s="15"/>
      <c r="M48" s="15"/>
      <c r="N48" s="15"/>
      <c r="O48" s="15"/>
      <c r="P48" s="17"/>
      <c r="Q48" s="15"/>
      <c r="R48" s="15"/>
      <c r="S48" s="15"/>
      <c r="T48" s="15"/>
      <c r="U48" s="15"/>
      <c r="V48" s="17"/>
      <c r="W48" s="15"/>
      <c r="X48" s="23"/>
      <c r="Y48" s="15"/>
      <c r="Z48" s="23"/>
      <c r="AA48" s="15"/>
      <c r="AB48" s="15"/>
    </row>
    <row r="49" spans="1:28" s="16" customFormat="1" ht="13.5">
      <c r="A49" s="15"/>
      <c r="B49" s="15"/>
      <c r="C49" s="15"/>
      <c r="E49" s="15"/>
      <c r="G49" s="15"/>
      <c r="H49" s="15"/>
      <c r="I49" s="15"/>
      <c r="J49" s="15"/>
      <c r="K49" s="15"/>
      <c r="L49" s="15"/>
      <c r="M49" s="15"/>
      <c r="N49" s="15"/>
      <c r="O49" s="15"/>
      <c r="P49" s="17"/>
      <c r="Q49" s="15"/>
      <c r="R49" s="15"/>
      <c r="S49" s="15"/>
      <c r="T49" s="15"/>
      <c r="U49" s="15"/>
      <c r="V49" s="17"/>
      <c r="W49" s="15"/>
      <c r="X49" s="23"/>
      <c r="Y49" s="15"/>
      <c r="Z49" s="23"/>
      <c r="AA49" s="15"/>
      <c r="AB49" s="15"/>
    </row>
    <row r="50" spans="1:28" s="16" customFormat="1" ht="13.5">
      <c r="A50" s="15"/>
      <c r="B50" s="15"/>
      <c r="C50" s="15"/>
      <c r="E50" s="15"/>
      <c r="G50" s="15"/>
      <c r="H50" s="15"/>
      <c r="I50" s="15"/>
      <c r="J50" s="15"/>
      <c r="K50" s="15"/>
      <c r="L50" s="15"/>
      <c r="M50" s="15"/>
      <c r="N50" s="15"/>
      <c r="O50" s="15"/>
      <c r="P50" s="17"/>
      <c r="Q50" s="15"/>
      <c r="R50" s="15"/>
      <c r="S50" s="15"/>
      <c r="T50" s="15"/>
      <c r="U50" s="15"/>
      <c r="V50" s="17"/>
      <c r="W50" s="15"/>
      <c r="X50" s="23"/>
      <c r="Y50" s="15"/>
      <c r="Z50" s="23"/>
      <c r="AA50" s="15"/>
      <c r="AB50" s="15"/>
    </row>
    <row r="51" spans="1:28" s="16" customFormat="1" ht="13.5">
      <c r="A51" s="15"/>
      <c r="B51" s="15"/>
      <c r="C51" s="15"/>
      <c r="E51" s="15"/>
      <c r="G51" s="15"/>
      <c r="H51" s="15"/>
      <c r="I51" s="15"/>
      <c r="J51" s="15"/>
      <c r="K51" s="15"/>
      <c r="L51" s="15"/>
      <c r="M51" s="15"/>
      <c r="N51" s="15"/>
      <c r="O51" s="15"/>
      <c r="P51" s="17"/>
      <c r="Q51" s="15"/>
      <c r="R51" s="15"/>
      <c r="S51" s="15"/>
      <c r="T51" s="15"/>
      <c r="U51" s="15"/>
      <c r="V51" s="17"/>
      <c r="W51" s="15"/>
      <c r="X51" s="23"/>
      <c r="Y51" s="15"/>
      <c r="Z51" s="23"/>
      <c r="AA51" s="15"/>
      <c r="AB51" s="15"/>
    </row>
    <row r="52" spans="1:28" s="16" customFormat="1" ht="13.5">
      <c r="A52" s="15"/>
      <c r="B52" s="15"/>
      <c r="C52" s="15"/>
      <c r="E52" s="15"/>
      <c r="G52" s="15"/>
      <c r="H52" s="15"/>
      <c r="I52" s="15"/>
      <c r="J52" s="15"/>
      <c r="K52" s="15"/>
      <c r="L52" s="15"/>
      <c r="M52" s="15"/>
      <c r="N52" s="15"/>
      <c r="O52" s="15"/>
      <c r="P52" s="17"/>
      <c r="Q52" s="15"/>
      <c r="R52" s="15"/>
      <c r="S52" s="15"/>
      <c r="T52" s="15"/>
      <c r="U52" s="15"/>
      <c r="V52" s="17"/>
      <c r="W52" s="15"/>
      <c r="X52" s="23"/>
      <c r="Y52" s="15"/>
      <c r="Z52" s="23"/>
      <c r="AA52" s="15"/>
      <c r="AB52" s="15"/>
    </row>
    <row r="53" spans="1:28" s="16" customFormat="1" ht="13.5">
      <c r="A53" s="15"/>
      <c r="B53" s="15"/>
      <c r="C53" s="15"/>
      <c r="E53" s="15"/>
      <c r="G53" s="15"/>
      <c r="H53" s="15"/>
      <c r="I53" s="15"/>
      <c r="J53" s="15"/>
      <c r="K53" s="15"/>
      <c r="L53" s="15"/>
      <c r="M53" s="15"/>
      <c r="N53" s="15"/>
      <c r="O53" s="15"/>
      <c r="P53" s="17"/>
      <c r="Q53" s="15"/>
      <c r="R53" s="15"/>
      <c r="S53" s="15"/>
      <c r="T53" s="15"/>
      <c r="U53" s="15"/>
      <c r="V53" s="17"/>
      <c r="W53" s="15"/>
      <c r="X53" s="23"/>
      <c r="Y53" s="15"/>
      <c r="Z53" s="23"/>
      <c r="AA53" s="15"/>
      <c r="AB53" s="15"/>
    </row>
    <row r="54" spans="1:28" s="16" customFormat="1" ht="13.5">
      <c r="A54" s="15"/>
      <c r="B54" s="15"/>
      <c r="C54" s="15"/>
      <c r="E54" s="15"/>
      <c r="G54" s="15"/>
      <c r="H54" s="15"/>
      <c r="I54" s="15"/>
      <c r="J54" s="15"/>
      <c r="K54" s="15"/>
      <c r="L54" s="15"/>
      <c r="M54" s="15"/>
      <c r="N54" s="15"/>
      <c r="O54" s="15"/>
      <c r="P54" s="17"/>
      <c r="Q54" s="15"/>
      <c r="R54" s="15"/>
      <c r="S54" s="15"/>
      <c r="T54" s="15"/>
      <c r="U54" s="15"/>
      <c r="V54" s="17"/>
      <c r="W54" s="15"/>
      <c r="X54" s="23"/>
      <c r="Y54" s="15"/>
      <c r="Z54" s="23"/>
      <c r="AA54" s="15"/>
      <c r="AB54" s="15"/>
    </row>
    <row r="55" spans="1:28" s="16" customFormat="1" ht="13.5">
      <c r="A55" s="15"/>
      <c r="B55" s="15"/>
      <c r="C55" s="15"/>
      <c r="E55" s="15"/>
      <c r="G55" s="15"/>
      <c r="H55" s="15"/>
      <c r="I55" s="15"/>
      <c r="J55" s="15"/>
      <c r="K55" s="15"/>
      <c r="L55" s="15"/>
      <c r="M55" s="15"/>
      <c r="N55" s="15"/>
      <c r="O55" s="15"/>
      <c r="P55" s="17"/>
      <c r="Q55" s="15"/>
      <c r="R55" s="15"/>
      <c r="S55" s="15"/>
      <c r="T55" s="15"/>
      <c r="U55" s="15"/>
      <c r="V55" s="17"/>
      <c r="W55" s="15"/>
      <c r="X55" s="23"/>
      <c r="Y55" s="15"/>
      <c r="Z55" s="23"/>
      <c r="AA55" s="15"/>
      <c r="AB55" s="15"/>
    </row>
    <row r="56" spans="1:28" s="16" customFormat="1" ht="13.5">
      <c r="A56" s="15"/>
      <c r="B56" s="15"/>
      <c r="C56" s="15"/>
      <c r="E56" s="15"/>
      <c r="G56" s="15"/>
      <c r="H56" s="15"/>
      <c r="I56" s="15"/>
      <c r="J56" s="15"/>
      <c r="K56" s="15"/>
      <c r="L56" s="15"/>
      <c r="M56" s="15"/>
      <c r="N56" s="15"/>
      <c r="O56" s="15"/>
      <c r="P56" s="17"/>
      <c r="Q56" s="15"/>
      <c r="R56" s="15"/>
      <c r="S56" s="15"/>
      <c r="T56" s="15"/>
      <c r="U56" s="15"/>
      <c r="V56" s="17"/>
      <c r="W56" s="15"/>
      <c r="X56" s="23"/>
      <c r="Y56" s="15"/>
      <c r="Z56" s="23"/>
      <c r="AA56" s="15"/>
      <c r="AB56" s="15"/>
    </row>
    <row r="57" spans="1:28" s="16" customFormat="1" ht="13.5">
      <c r="A57" s="15"/>
      <c r="B57" s="15"/>
      <c r="C57" s="15"/>
      <c r="E57" s="15"/>
      <c r="G57" s="15"/>
      <c r="H57" s="15"/>
      <c r="I57" s="15"/>
      <c r="J57" s="15"/>
      <c r="K57" s="15"/>
      <c r="L57" s="15"/>
      <c r="M57" s="15"/>
      <c r="N57" s="15"/>
      <c r="O57" s="15"/>
      <c r="P57" s="17"/>
      <c r="Q57" s="15"/>
      <c r="R57" s="15"/>
      <c r="S57" s="15"/>
      <c r="T57" s="15"/>
      <c r="U57" s="15"/>
      <c r="V57" s="17"/>
      <c r="W57" s="15"/>
      <c r="X57" s="23"/>
      <c r="Y57" s="15"/>
      <c r="Z57" s="23"/>
      <c r="AA57" s="15"/>
      <c r="AB57" s="15"/>
    </row>
    <row r="58" spans="1:7" ht="13.5">
      <c r="A58" s="15"/>
      <c r="B58" s="15"/>
      <c r="C58" s="15"/>
      <c r="D58" s="16"/>
      <c r="E58" s="15"/>
      <c r="F58" s="16"/>
      <c r="G58" s="15"/>
    </row>
    <row r="59" spans="1:7" ht="13.5">
      <c r="A59" s="15"/>
      <c r="B59" s="15"/>
      <c r="C59" s="15"/>
      <c r="D59" s="16"/>
      <c r="E59" s="15"/>
      <c r="F59" s="16"/>
      <c r="G59" s="15"/>
    </row>
    <row r="60" spans="1:7" ht="13.5">
      <c r="A60" s="15"/>
      <c r="B60" s="15"/>
      <c r="C60" s="15"/>
      <c r="D60" s="16"/>
      <c r="E60" s="15"/>
      <c r="F60" s="16"/>
      <c r="G60" s="15"/>
    </row>
    <row r="61" spans="1:7" ht="13.5">
      <c r="A61" s="15"/>
      <c r="B61" s="15"/>
      <c r="C61" s="15"/>
      <c r="D61" s="16"/>
      <c r="E61" s="15"/>
      <c r="F61" s="16"/>
      <c r="G61" s="15"/>
    </row>
    <row r="62" spans="1:7" ht="13.5">
      <c r="A62" s="15"/>
      <c r="B62" s="15"/>
      <c r="C62" s="15"/>
      <c r="D62" s="16"/>
      <c r="E62" s="15"/>
      <c r="F62" s="16"/>
      <c r="G62" s="15"/>
    </row>
    <row r="63" spans="1:7" ht="13.5">
      <c r="A63" s="15"/>
      <c r="B63" s="15"/>
      <c r="C63" s="15"/>
      <c r="D63" s="16"/>
      <c r="E63" s="15"/>
      <c r="F63" s="16"/>
      <c r="G63" s="15"/>
    </row>
    <row r="64" spans="1:7" ht="13.5">
      <c r="A64" s="15"/>
      <c r="B64" s="15"/>
      <c r="C64" s="15"/>
      <c r="D64" s="16"/>
      <c r="E64" s="15"/>
      <c r="F64" s="16"/>
      <c r="G64" s="15"/>
    </row>
    <row r="65" spans="1:7" ht="13.5">
      <c r="A65" s="15"/>
      <c r="B65" s="15"/>
      <c r="C65" s="15"/>
      <c r="D65" s="16"/>
      <c r="E65" s="15"/>
      <c r="F65" s="16"/>
      <c r="G65" s="15"/>
    </row>
    <row r="66" spans="1:7" ht="13.5">
      <c r="A66" s="15"/>
      <c r="B66" s="15"/>
      <c r="C66" s="15"/>
      <c r="D66" s="16"/>
      <c r="E66" s="15"/>
      <c r="F66" s="16"/>
      <c r="G66" s="15"/>
    </row>
  </sheetData>
  <sheetProtection/>
  <autoFilter ref="A4:AB32"/>
  <mergeCells count="14">
    <mergeCell ref="H2:N3"/>
    <mergeCell ref="O2:Q3"/>
    <mergeCell ref="R2:T3"/>
    <mergeCell ref="U2:W3"/>
    <mergeCell ref="AB2:AB4"/>
    <mergeCell ref="A2:A4"/>
    <mergeCell ref="C2:C4"/>
    <mergeCell ref="D2:D4"/>
    <mergeCell ref="E2:E4"/>
    <mergeCell ref="B2:B4"/>
    <mergeCell ref="X2:Z3"/>
    <mergeCell ref="AA2:AA4"/>
    <mergeCell ref="F2:F4"/>
    <mergeCell ref="G2:G4"/>
  </mergeCells>
  <conditionalFormatting sqref="A5:IV32">
    <cfRule type="expression" priority="1" dxfId="0" stopIfTrue="1">
      <formula>MOD(ROW(),2)=0</formula>
    </cfRule>
  </conditionalFormatting>
  <dataValidations count="1">
    <dataValidation allowBlank="1" showInputMessage="1" showErrorMessage="1" imeMode="hiragana" sqref="D5:D13 D16:D32 E5:F32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tahiraf</cp:lastModifiedBy>
  <cp:lastPrinted>2008-04-14T04:28:38Z</cp:lastPrinted>
  <dcterms:created xsi:type="dcterms:W3CDTF">2003-04-10T03:04:44Z</dcterms:created>
  <dcterms:modified xsi:type="dcterms:W3CDTF">2008-06-03T10:21:56Z</dcterms:modified>
  <cp:category/>
  <cp:version/>
  <cp:contentType/>
  <cp:contentStatus/>
</cp:coreProperties>
</file>