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90" windowWidth="14955" windowHeight="10635" activeTab="0"/>
  </bookViews>
  <sheets>
    <sheet name="速報" sheetId="1" r:id="rId1"/>
    <sheet name="Sheet2" sheetId="2" r:id="rId2"/>
    <sheet name="Sheet3" sheetId="3" r:id="rId3"/>
  </sheets>
  <definedNames>
    <definedName name="_xlnm._FilterDatabase" localSheetId="0" hidden="1">'速報'!$A$4:$AE$38</definedName>
    <definedName name="_xlnm.Print_Area" localSheetId="0">'速報'!$A$1:$AE$38</definedName>
  </definedNames>
  <calcPr fullCalcOnLoad="1"/>
</workbook>
</file>

<file path=xl/sharedStrings.xml><?xml version="1.0" encoding="utf-8"?>
<sst xmlns="http://schemas.openxmlformats.org/spreadsheetml/2006/main" count="256" uniqueCount="138">
  <si>
    <t>SS3</t>
  </si>
  <si>
    <t>SS4</t>
  </si>
  <si>
    <t>SS5</t>
  </si>
  <si>
    <t>SS6</t>
  </si>
  <si>
    <t>SS7</t>
  </si>
  <si>
    <t>Class
Position</t>
  </si>
  <si>
    <t>Leg 2</t>
  </si>
  <si>
    <t>SS9</t>
  </si>
  <si>
    <t>Car No.</t>
  </si>
  <si>
    <t>Driver</t>
  </si>
  <si>
    <t>Co-driver</t>
  </si>
  <si>
    <t>Vehicle</t>
  </si>
  <si>
    <t>Class</t>
  </si>
  <si>
    <t>Leg 1</t>
  </si>
  <si>
    <t>Leg 1Total</t>
  </si>
  <si>
    <t>Leg 2Total</t>
  </si>
  <si>
    <t>RallyTotal</t>
  </si>
  <si>
    <t>Ｄｉｆｆｅｒｅｎｃｅ from leader</t>
  </si>
  <si>
    <t>SS1</t>
  </si>
  <si>
    <t>SS2</t>
  </si>
  <si>
    <t>SS Time</t>
  </si>
  <si>
    <t>Penalty</t>
  </si>
  <si>
    <t>Total</t>
  </si>
  <si>
    <t>Overall
Position</t>
  </si>
  <si>
    <t>SS8</t>
  </si>
  <si>
    <r>
      <t xml:space="preserve">Ｄｉｆｆｅｒｅｎｃｅ from </t>
    </r>
    <r>
      <rPr>
        <sz val="11"/>
        <rFont val="ＭＳ Ｐゴシック"/>
        <family val="3"/>
      </rPr>
      <t>previous position</t>
    </r>
  </si>
  <si>
    <t>Final Classification　Rally in Akaigawa（round7）</t>
  </si>
  <si>
    <t>SS11</t>
  </si>
  <si>
    <t>SS12</t>
  </si>
  <si>
    <t>SS10</t>
  </si>
  <si>
    <t>SS13</t>
  </si>
  <si>
    <t/>
  </si>
  <si>
    <t>勝田　範彦</t>
  </si>
  <si>
    <t>岩下　英一</t>
  </si>
  <si>
    <t>石田　正史</t>
  </si>
  <si>
    <t>北村　和浩</t>
  </si>
  <si>
    <t>桑田　幸典</t>
  </si>
  <si>
    <t>秋葉　貴之</t>
  </si>
  <si>
    <t>大嶋　治夫</t>
  </si>
  <si>
    <t>石黒　雄士</t>
  </si>
  <si>
    <t>関根　正人</t>
  </si>
  <si>
    <t>藤生　敏夫</t>
  </si>
  <si>
    <t>鷹野　健太郎</t>
  </si>
  <si>
    <t>若槻　幸治郎</t>
  </si>
  <si>
    <t>大庭　誠介</t>
  </si>
  <si>
    <t>大井　こずゑ</t>
  </si>
  <si>
    <t>本名　修也</t>
  </si>
  <si>
    <t>河野　健司</t>
  </si>
  <si>
    <t>平田　朋也</t>
  </si>
  <si>
    <t>鷲尾　俊一</t>
  </si>
  <si>
    <t>奴田原　文雄</t>
  </si>
  <si>
    <t>田口　幸宏</t>
  </si>
  <si>
    <t>石田　雅之</t>
  </si>
  <si>
    <t>星野　博</t>
  </si>
  <si>
    <t>番場　彬</t>
  </si>
  <si>
    <t>徳尾　慶太郎</t>
  </si>
  <si>
    <t>草間　一朝</t>
  </si>
  <si>
    <t>宮本　康二</t>
  </si>
  <si>
    <t>福永　修</t>
  </si>
  <si>
    <t>平塚　忠博</t>
  </si>
  <si>
    <t>田中　伸幸</t>
  </si>
  <si>
    <t>小野寺　清之</t>
  </si>
  <si>
    <t>沖本　憲吾</t>
  </si>
  <si>
    <t>南出　司</t>
  </si>
  <si>
    <t>高橋　冬彦</t>
  </si>
  <si>
    <t>難波　秀彰</t>
  </si>
  <si>
    <t>高橋　昭彦</t>
  </si>
  <si>
    <t>澤田　茂</t>
  </si>
  <si>
    <t>竹下　紀子</t>
  </si>
  <si>
    <t>井川　宏美</t>
  </si>
  <si>
    <t>瀧　正憲</t>
  </si>
  <si>
    <t>井手上　達也</t>
  </si>
  <si>
    <t>竹薮　英樹</t>
  </si>
  <si>
    <t>五十嵐　恵子</t>
  </si>
  <si>
    <t>福村　幸則</t>
  </si>
  <si>
    <t>べんどう　啓市</t>
  </si>
  <si>
    <t>島津　雅彦</t>
  </si>
  <si>
    <t>高橋　巧</t>
  </si>
  <si>
    <t>関根　美智代</t>
  </si>
  <si>
    <t>湊　比呂美</t>
  </si>
  <si>
    <t>嶋田　創</t>
  </si>
  <si>
    <t>小櫃　俊介</t>
  </si>
  <si>
    <t>鈴木　隆司</t>
  </si>
  <si>
    <t>小田切　順之</t>
  </si>
  <si>
    <t>佐藤　忠宜</t>
  </si>
  <si>
    <t>清田　恵次</t>
  </si>
  <si>
    <t>石田　裕一</t>
  </si>
  <si>
    <t>林　哲</t>
  </si>
  <si>
    <t>森安　英之</t>
  </si>
  <si>
    <t>森　公聖</t>
  </si>
  <si>
    <t>森本　雅史</t>
  </si>
  <si>
    <t>奥村　久継</t>
  </si>
  <si>
    <t>鈴木　裕</t>
  </si>
  <si>
    <t>遠山　裕美子</t>
  </si>
  <si>
    <t>及川　陽也</t>
  </si>
  <si>
    <t>伊藤　淳郎</t>
  </si>
  <si>
    <t>大友　律子</t>
  </si>
  <si>
    <t>高橋　研</t>
  </si>
  <si>
    <t>亀森　隆志</t>
  </si>
  <si>
    <t>保井　隆宏</t>
  </si>
  <si>
    <t>JN4</t>
  </si>
  <si>
    <t>JN2</t>
  </si>
  <si>
    <t>JN1.5</t>
  </si>
  <si>
    <t>OP2</t>
  </si>
  <si>
    <t>ラック 名スバル ＳＴｉ ＤＬ インプレッサ</t>
  </si>
  <si>
    <t>ＩＲＳ ＧＡＭ ＡＤＶＡＮ ランサー</t>
  </si>
  <si>
    <t>ＤＬ テイン マルシェ ランサー</t>
  </si>
  <si>
    <t>アーレスティＤＬ・ＫＹＢインプレッサ</t>
  </si>
  <si>
    <t>ＤＬ・ＩＤＩ・ＫＹＢランサー</t>
  </si>
  <si>
    <t>ＣＭＳＣ カマタスポーツ ランサー</t>
  </si>
  <si>
    <t>加勢 ｅ レーシング アドバン ランサー</t>
  </si>
  <si>
    <t>ＡＤＶＡＮ １Ａ タケシランサー</t>
  </si>
  <si>
    <t>ＤＬゼロスオクヤマＰガレブーン</t>
  </si>
  <si>
    <t>Ｂ．Ｔ．Ｍ．ランサー</t>
  </si>
  <si>
    <t>ランサーＥＶＯ７</t>
  </si>
  <si>
    <t>ＮＲＳパルサー</t>
  </si>
  <si>
    <t>ＲＥＰＳＯＬ-ＡＤＶＡＮ　コルト</t>
  </si>
  <si>
    <t>ＣＭＳＣ*ＲＯＳＥ　コルト</t>
  </si>
  <si>
    <t>アンフィニ∞トレノ</t>
  </si>
  <si>
    <t>ラックＢＲＩＧ☆ＭＪヴィッツ</t>
  </si>
  <si>
    <t>ＡＤＶＡＮ・ＣＭＳＣ・コルト</t>
  </si>
  <si>
    <t>ワコー・ベストワーク　スイフト</t>
  </si>
  <si>
    <t>ＡＤＶＡＮ‐ＰＩＡＡ　ランサー</t>
  </si>
  <si>
    <t>アドバン ＰＩＡＡ ＫＹＢ ＣＭＳＣ ランサー</t>
  </si>
  <si>
    <t>Ｃ-ＯＮＥ　ＰＯＴＥＮＺＡ　ＬＡＮＣＥＲ</t>
  </si>
  <si>
    <t>クスコ・ポテンザ・ＣＭＳＣ・ＯＺ・ランサー</t>
  </si>
  <si>
    <t>ADVAN １Ａ バンバランサー</t>
  </si>
  <si>
    <t>ＢＰＦクスコＡＤＶＡＮテインＦＴランサー</t>
  </si>
  <si>
    <t>クスコ・ポテンザ・ＣＭＳＣ・ＯＺランサー</t>
  </si>
  <si>
    <t>セキトバ・マクルナチュラルソープＧＤＢ</t>
  </si>
  <si>
    <t>ＢＯＯＢＯＷ・ＤＬ・ブーン×４</t>
  </si>
  <si>
    <t>ダイハツブーン×４</t>
  </si>
  <si>
    <t>ＢＳ・クスコ・ＣＭＳＣ・ＣＪ４Ａ　フォルテック</t>
  </si>
  <si>
    <t>北大・エイム・ミラージュ</t>
  </si>
  <si>
    <t>札幌千代田スイフト</t>
  </si>
  <si>
    <t>アーレスティ　インプレッサ</t>
  </si>
  <si>
    <t>ＤＬ・ＭＳワタナベＮＡＭＢＡ！ランサー</t>
  </si>
  <si>
    <t>Retired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</si>
</sst>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h:mm:ss.0"/>
    <numFmt numFmtId="185" formatCode="h:m:ss.0"/>
    <numFmt numFmtId="186" formatCode="#,##0_ "/>
    <numFmt numFmtId="187" formatCode="ss.0"/>
    <numFmt numFmtId="188" formatCode="[&lt;100]#0.0;[&lt;10000]#0&quot;:&quot;00.0;0&quot;:&quot;00&quot;:&quot;00.0"/>
    <numFmt numFmtId="189" formatCode="s.0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i/>
      <sz val="11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83" fontId="0" fillId="33" borderId="11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3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0" fillId="33" borderId="11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86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 shrinkToFit="1"/>
      <protection locked="0"/>
    </xf>
    <xf numFmtId="186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 shrinkToFit="1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horizontal="center" vertical="center"/>
    </xf>
    <xf numFmtId="187" fontId="5" fillId="0" borderId="13" xfId="0" applyNumberFormat="1" applyFont="1" applyFill="1" applyBorder="1" applyAlignment="1">
      <alignment horizontal="center" vertical="center"/>
    </xf>
    <xf numFmtId="183" fontId="5" fillId="0" borderId="13" xfId="0" applyNumberFormat="1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181" fontId="5" fillId="0" borderId="1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184" fontId="5" fillId="0" borderId="13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1"/>
  <sheetViews>
    <sheetView tabSelected="1" view="pageBreakPreview" zoomScale="55" zoomScaleNormal="75" zoomScaleSheetLayoutView="55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"/>
    </sheetView>
  </sheetViews>
  <sheetFormatPr defaultColWidth="9.00390625" defaultRowHeight="13.5"/>
  <cols>
    <col min="1" max="2" width="8.50390625" style="18" customWidth="1"/>
    <col min="3" max="3" width="5.00390625" style="18" customWidth="1"/>
    <col min="4" max="4" width="19.25390625" style="20" customWidth="1"/>
    <col min="5" max="5" width="19.25390625" style="18" customWidth="1"/>
    <col min="6" max="6" width="56.875" style="20" customWidth="1"/>
    <col min="7" max="7" width="9.00390625" style="18" customWidth="1"/>
    <col min="8" max="15" width="12.25390625" style="18" customWidth="1"/>
    <col min="16" max="16" width="12.25390625" style="19" customWidth="1"/>
    <col min="17" max="24" width="12.25390625" style="18" customWidth="1"/>
    <col min="25" max="25" width="12.25390625" style="19" customWidth="1"/>
    <col min="26" max="26" width="12.25390625" style="18" customWidth="1"/>
    <col min="27" max="27" width="12.25390625" style="24" customWidth="1"/>
    <col min="28" max="28" width="12.25390625" style="18" customWidth="1"/>
    <col min="29" max="29" width="12.25390625" style="24" customWidth="1"/>
    <col min="30" max="31" width="13.625" style="18" customWidth="1"/>
    <col min="32" max="16384" width="9.00390625" style="20" customWidth="1"/>
  </cols>
  <sheetData>
    <row r="1" spans="1:31" s="9" customFormat="1" ht="24" customHeight="1">
      <c r="A1" s="40" t="s">
        <v>26</v>
      </c>
      <c r="B1" s="1"/>
      <c r="C1" s="3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6"/>
      <c r="P1" s="7"/>
      <c r="Q1" s="6"/>
      <c r="R1" s="5"/>
      <c r="S1" s="5"/>
      <c r="T1" s="5"/>
      <c r="U1" s="5"/>
      <c r="V1" s="5"/>
      <c r="W1" s="5"/>
      <c r="X1" s="6"/>
      <c r="Y1" s="7"/>
      <c r="Z1" s="6"/>
      <c r="AA1" s="21"/>
      <c r="AB1" s="6"/>
      <c r="AC1" s="21"/>
      <c r="AD1" s="8"/>
      <c r="AE1" s="8"/>
    </row>
    <row r="2" spans="1:31" s="9" customFormat="1" ht="14.25" customHeight="1">
      <c r="A2" s="50" t="s">
        <v>23</v>
      </c>
      <c r="B2" s="50" t="s">
        <v>5</v>
      </c>
      <c r="C2" s="50" t="s">
        <v>8</v>
      </c>
      <c r="D2" s="52" t="s">
        <v>9</v>
      </c>
      <c r="E2" s="52" t="s">
        <v>10</v>
      </c>
      <c r="F2" s="52" t="s">
        <v>11</v>
      </c>
      <c r="G2" s="52" t="s">
        <v>12</v>
      </c>
      <c r="H2" s="42" t="s">
        <v>13</v>
      </c>
      <c r="I2" s="43"/>
      <c r="J2" s="43"/>
      <c r="K2" s="43"/>
      <c r="L2" s="43"/>
      <c r="M2" s="43"/>
      <c r="N2" s="43"/>
      <c r="O2" s="42" t="s">
        <v>14</v>
      </c>
      <c r="P2" s="43"/>
      <c r="Q2" s="46"/>
      <c r="R2" s="42" t="s">
        <v>6</v>
      </c>
      <c r="S2" s="43"/>
      <c r="T2" s="43"/>
      <c r="U2" s="43"/>
      <c r="V2" s="43"/>
      <c r="W2" s="43"/>
      <c r="X2" s="42" t="s">
        <v>15</v>
      </c>
      <c r="Y2" s="43"/>
      <c r="Z2" s="46"/>
      <c r="AA2" s="42" t="s">
        <v>16</v>
      </c>
      <c r="AB2" s="43"/>
      <c r="AC2" s="46"/>
      <c r="AD2" s="48" t="s">
        <v>17</v>
      </c>
      <c r="AE2" s="48" t="s">
        <v>25</v>
      </c>
    </row>
    <row r="3" spans="1:31" s="9" customFormat="1" ht="13.5">
      <c r="A3" s="51"/>
      <c r="B3" s="51"/>
      <c r="C3" s="51"/>
      <c r="D3" s="53"/>
      <c r="E3" s="53"/>
      <c r="F3" s="53"/>
      <c r="G3" s="53"/>
      <c r="H3" s="44"/>
      <c r="I3" s="45"/>
      <c r="J3" s="45"/>
      <c r="K3" s="45"/>
      <c r="L3" s="45"/>
      <c r="M3" s="45"/>
      <c r="N3" s="45"/>
      <c r="O3" s="44"/>
      <c r="P3" s="45"/>
      <c r="Q3" s="47"/>
      <c r="R3" s="44"/>
      <c r="S3" s="45"/>
      <c r="T3" s="45"/>
      <c r="U3" s="45"/>
      <c r="V3" s="45"/>
      <c r="W3" s="45"/>
      <c r="X3" s="44"/>
      <c r="Y3" s="45"/>
      <c r="Z3" s="47"/>
      <c r="AA3" s="44"/>
      <c r="AB3" s="45"/>
      <c r="AC3" s="47"/>
      <c r="AD3" s="49"/>
      <c r="AE3" s="49"/>
    </row>
    <row r="4" spans="1:31" s="14" customFormat="1" ht="16.5" customHeight="1">
      <c r="A4" s="51"/>
      <c r="B4" s="51"/>
      <c r="C4" s="51"/>
      <c r="D4" s="53"/>
      <c r="E4" s="53"/>
      <c r="F4" s="53"/>
      <c r="G4" s="53"/>
      <c r="H4" s="11" t="s">
        <v>18</v>
      </c>
      <c r="I4" s="12" t="s">
        <v>19</v>
      </c>
      <c r="J4" s="11" t="s">
        <v>0</v>
      </c>
      <c r="K4" s="12" t="s">
        <v>1</v>
      </c>
      <c r="L4" s="11" t="s">
        <v>2</v>
      </c>
      <c r="M4" s="12" t="s">
        <v>3</v>
      </c>
      <c r="N4" s="11" t="s">
        <v>4</v>
      </c>
      <c r="O4" s="10" t="s">
        <v>20</v>
      </c>
      <c r="P4" s="13" t="s">
        <v>21</v>
      </c>
      <c r="Q4" s="12" t="s">
        <v>22</v>
      </c>
      <c r="R4" s="11" t="s">
        <v>24</v>
      </c>
      <c r="S4" s="12" t="s">
        <v>7</v>
      </c>
      <c r="T4" s="11" t="s">
        <v>29</v>
      </c>
      <c r="U4" s="12" t="s">
        <v>27</v>
      </c>
      <c r="V4" s="11" t="s">
        <v>28</v>
      </c>
      <c r="W4" s="12" t="s">
        <v>30</v>
      </c>
      <c r="X4" s="10" t="s">
        <v>20</v>
      </c>
      <c r="Y4" s="13" t="s">
        <v>21</v>
      </c>
      <c r="Z4" s="12" t="s">
        <v>22</v>
      </c>
      <c r="AA4" s="22" t="s">
        <v>20</v>
      </c>
      <c r="AB4" s="10" t="s">
        <v>21</v>
      </c>
      <c r="AC4" s="22" t="s">
        <v>22</v>
      </c>
      <c r="AD4" s="49"/>
      <c r="AE4" s="49"/>
    </row>
    <row r="5" spans="1:31" s="33" customFormat="1" ht="19.5" customHeight="1">
      <c r="A5" s="32">
        <v>1</v>
      </c>
      <c r="B5" s="32">
        <v>1</v>
      </c>
      <c r="C5" s="25">
        <v>1</v>
      </c>
      <c r="D5" s="26" t="s">
        <v>32</v>
      </c>
      <c r="E5" s="27" t="s">
        <v>99</v>
      </c>
      <c r="F5" s="28" t="s">
        <v>104</v>
      </c>
      <c r="G5" s="29" t="s">
        <v>100</v>
      </c>
      <c r="H5" s="34">
        <v>0.005563657407407407</v>
      </c>
      <c r="I5" s="34">
        <v>0.002482638888888889</v>
      </c>
      <c r="J5" s="34">
        <v>0.0017534722222222222</v>
      </c>
      <c r="K5" s="34">
        <v>0.010599537037037038</v>
      </c>
      <c r="L5" s="35">
        <v>0.0024074074074074076</v>
      </c>
      <c r="M5" s="35">
        <v>0.00171875</v>
      </c>
      <c r="N5" s="34">
        <v>0.010472222222222223</v>
      </c>
      <c r="O5" s="34">
        <f aca="true" t="shared" si="0" ref="O5:O24">SUM(H5:N5)</f>
        <v>0.03499768518518519</v>
      </c>
      <c r="P5" s="36"/>
      <c r="Q5" s="34">
        <f aca="true" t="shared" si="1" ref="Q5:Q24">SUM(O5,P5)</f>
        <v>0.03499768518518519</v>
      </c>
      <c r="R5" s="34">
        <v>0.003076388888888889</v>
      </c>
      <c r="S5" s="34">
        <v>0.005572916666666667</v>
      </c>
      <c r="T5" s="35">
        <v>0.005230324074074074</v>
      </c>
      <c r="U5" s="34">
        <v>0.0030127314814814813</v>
      </c>
      <c r="V5" s="35">
        <v>0.005386574074074074</v>
      </c>
      <c r="W5" s="35">
        <v>0.005101851851851851</v>
      </c>
      <c r="X5" s="34">
        <f aca="true" t="shared" si="2" ref="X5:X22">SUM(R5:W5)</f>
        <v>0.027380787037037037</v>
      </c>
      <c r="Y5" s="36"/>
      <c r="Z5" s="34">
        <f aca="true" t="shared" si="3" ref="Z5:Z22">SUM(X5,Y5)</f>
        <v>0.027380787037037037</v>
      </c>
      <c r="AA5" s="41">
        <f aca="true" t="shared" si="4" ref="AA5:AA22">SUM(O5,X5)</f>
        <v>0.062378472222222224</v>
      </c>
      <c r="AB5" s="36"/>
      <c r="AC5" s="41">
        <f aca="true" t="shared" si="5" ref="AC5:AC22">SUM(AA5,AB5)</f>
        <v>0.062378472222222224</v>
      </c>
      <c r="AD5" s="34">
        <f aca="true" t="shared" si="6" ref="AD5:AD22">AC5-$AC$5</f>
        <v>0</v>
      </c>
      <c r="AE5" s="39">
        <v>0</v>
      </c>
    </row>
    <row r="6" spans="1:31" s="33" customFormat="1" ht="19.5" customHeight="1">
      <c r="A6" s="32">
        <v>2</v>
      </c>
      <c r="B6" s="32">
        <v>2</v>
      </c>
      <c r="C6" s="25">
        <v>7</v>
      </c>
      <c r="D6" s="26" t="s">
        <v>33</v>
      </c>
      <c r="E6" s="27" t="s">
        <v>66</v>
      </c>
      <c r="F6" s="28" t="s">
        <v>105</v>
      </c>
      <c r="G6" s="29" t="s">
        <v>100</v>
      </c>
      <c r="H6" s="34">
        <v>0.005662037037037036</v>
      </c>
      <c r="I6" s="34">
        <v>0.0024768518518518516</v>
      </c>
      <c r="J6" s="34">
        <v>0.0017777777777777776</v>
      </c>
      <c r="K6" s="34">
        <v>0.010693287037037038</v>
      </c>
      <c r="L6" s="35">
        <v>0.002417824074074074</v>
      </c>
      <c r="M6" s="35">
        <v>0.0017280092592592592</v>
      </c>
      <c r="N6" s="34">
        <v>0.01054398148148148</v>
      </c>
      <c r="O6" s="34">
        <f t="shared" si="0"/>
        <v>0.035299768518518515</v>
      </c>
      <c r="P6" s="36"/>
      <c r="Q6" s="34">
        <f t="shared" si="1"/>
        <v>0.035299768518518515</v>
      </c>
      <c r="R6" s="34">
        <v>0.0031157407407407405</v>
      </c>
      <c r="S6" s="34">
        <v>0.005552083333333333</v>
      </c>
      <c r="T6" s="35">
        <v>0.005248842592592593</v>
      </c>
      <c r="U6" s="34">
        <v>0.003019675925925926</v>
      </c>
      <c r="V6" s="35">
        <v>0.005390046296296296</v>
      </c>
      <c r="W6" s="35">
        <v>0.005168981481481482</v>
      </c>
      <c r="X6" s="34">
        <f t="shared" si="2"/>
        <v>0.02749537037037037</v>
      </c>
      <c r="Y6" s="36"/>
      <c r="Z6" s="34">
        <f t="shared" si="3"/>
        <v>0.02749537037037037</v>
      </c>
      <c r="AA6" s="41">
        <f t="shared" si="4"/>
        <v>0.06279513888888888</v>
      </c>
      <c r="AB6" s="36"/>
      <c r="AC6" s="41">
        <f t="shared" si="5"/>
        <v>0.06279513888888888</v>
      </c>
      <c r="AD6" s="34">
        <f t="shared" si="6"/>
        <v>0.00041666666666665547</v>
      </c>
      <c r="AE6" s="39">
        <f aca="true" t="shared" si="7" ref="AE6:AE22">AC6-AC5</f>
        <v>0.00041666666666665547</v>
      </c>
    </row>
    <row r="7" spans="1:31" s="33" customFormat="1" ht="19.5" customHeight="1">
      <c r="A7" s="32">
        <v>3</v>
      </c>
      <c r="B7" s="32">
        <v>3</v>
      </c>
      <c r="C7" s="25">
        <v>2</v>
      </c>
      <c r="D7" s="26" t="s">
        <v>34</v>
      </c>
      <c r="E7" s="27" t="s">
        <v>67</v>
      </c>
      <c r="F7" s="28" t="s">
        <v>106</v>
      </c>
      <c r="G7" s="29" t="s">
        <v>100</v>
      </c>
      <c r="H7" s="34">
        <v>0.0056226851851851846</v>
      </c>
      <c r="I7" s="34">
        <v>0.002451388888888889</v>
      </c>
      <c r="J7" s="34">
        <v>0.0017766203703703705</v>
      </c>
      <c r="K7" s="34">
        <v>0.01044212962962963</v>
      </c>
      <c r="L7" s="35">
        <v>0.0023761574074074076</v>
      </c>
      <c r="M7" s="35">
        <v>0.0016944444444444444</v>
      </c>
      <c r="N7" s="34">
        <v>0.01110185185185185</v>
      </c>
      <c r="O7" s="34">
        <f t="shared" si="0"/>
        <v>0.035465277777777776</v>
      </c>
      <c r="P7" s="36"/>
      <c r="Q7" s="34">
        <f t="shared" si="1"/>
        <v>0.035465277777777776</v>
      </c>
      <c r="R7" s="34">
        <v>0.0030937499999999997</v>
      </c>
      <c r="S7" s="34">
        <v>0.0055532407407407405</v>
      </c>
      <c r="T7" s="35">
        <v>0.0052349537037037035</v>
      </c>
      <c r="U7" s="34">
        <v>0.0029895833333333332</v>
      </c>
      <c r="V7" s="35">
        <v>0.005408564814814815</v>
      </c>
      <c r="W7" s="35">
        <v>0.005237268518518519</v>
      </c>
      <c r="X7" s="34">
        <f t="shared" si="2"/>
        <v>0.02751736111111111</v>
      </c>
      <c r="Y7" s="36"/>
      <c r="Z7" s="34">
        <f t="shared" si="3"/>
        <v>0.02751736111111111</v>
      </c>
      <c r="AA7" s="41">
        <f t="shared" si="4"/>
        <v>0.06298263888888889</v>
      </c>
      <c r="AB7" s="36"/>
      <c r="AC7" s="41">
        <f t="shared" si="5"/>
        <v>0.06298263888888889</v>
      </c>
      <c r="AD7" s="34">
        <f t="shared" si="6"/>
        <v>0.0006041666666666626</v>
      </c>
      <c r="AE7" s="39">
        <f t="shared" si="7"/>
        <v>0.0001875000000000071</v>
      </c>
    </row>
    <row r="8" spans="1:31" s="33" customFormat="1" ht="19.5" customHeight="1">
      <c r="A8" s="32">
        <v>4</v>
      </c>
      <c r="B8" s="32">
        <v>4</v>
      </c>
      <c r="C8" s="25">
        <v>3</v>
      </c>
      <c r="D8" s="26" t="s">
        <v>35</v>
      </c>
      <c r="E8" s="27" t="s">
        <v>68</v>
      </c>
      <c r="F8" s="28" t="s">
        <v>107</v>
      </c>
      <c r="G8" s="29" t="s">
        <v>100</v>
      </c>
      <c r="H8" s="34">
        <v>0.005646990740740741</v>
      </c>
      <c r="I8" s="34">
        <v>0.002556712962962963</v>
      </c>
      <c r="J8" s="34">
        <v>0.001773148148148148</v>
      </c>
      <c r="K8" s="34">
        <v>0.010949074074074075</v>
      </c>
      <c r="L8" s="35">
        <v>0.002490740740740741</v>
      </c>
      <c r="M8" s="35">
        <v>0.0017141203703703702</v>
      </c>
      <c r="N8" s="34">
        <v>0.010518518518518517</v>
      </c>
      <c r="O8" s="34">
        <f t="shared" si="0"/>
        <v>0.03564930555555555</v>
      </c>
      <c r="P8" s="36"/>
      <c r="Q8" s="34">
        <f t="shared" si="1"/>
        <v>0.03564930555555555</v>
      </c>
      <c r="R8" s="34">
        <v>0.0031388888888888885</v>
      </c>
      <c r="S8" s="34">
        <v>0.005631944444444444</v>
      </c>
      <c r="T8" s="35">
        <v>0.005269675925925925</v>
      </c>
      <c r="U8" s="34">
        <v>0.0030381944444444445</v>
      </c>
      <c r="V8" s="35">
        <v>0.005474537037037037</v>
      </c>
      <c r="W8" s="35">
        <v>0.005221064814814815</v>
      </c>
      <c r="X8" s="34">
        <f t="shared" si="2"/>
        <v>0.027774305555555552</v>
      </c>
      <c r="Y8" s="36"/>
      <c r="Z8" s="34">
        <f t="shared" si="3"/>
        <v>0.027774305555555552</v>
      </c>
      <c r="AA8" s="41">
        <f t="shared" si="4"/>
        <v>0.06342361111111111</v>
      </c>
      <c r="AB8" s="36"/>
      <c r="AC8" s="41">
        <f t="shared" si="5"/>
        <v>0.06342361111111111</v>
      </c>
      <c r="AD8" s="34">
        <f t="shared" si="6"/>
        <v>0.0010451388888888871</v>
      </c>
      <c r="AE8" s="39">
        <f t="shared" si="7"/>
        <v>0.00044097222222222454</v>
      </c>
    </row>
    <row r="9" spans="1:31" s="33" customFormat="1" ht="19.5" customHeight="1">
      <c r="A9" s="32">
        <v>5</v>
      </c>
      <c r="B9" s="32">
        <v>5</v>
      </c>
      <c r="C9" s="25">
        <v>12</v>
      </c>
      <c r="D9" s="30" t="s">
        <v>36</v>
      </c>
      <c r="E9" s="27" t="s">
        <v>69</v>
      </c>
      <c r="F9" s="31" t="s">
        <v>108</v>
      </c>
      <c r="G9" s="29" t="s">
        <v>100</v>
      </c>
      <c r="H9" s="34">
        <v>0.00569212962962963</v>
      </c>
      <c r="I9" s="34">
        <v>0.002482638888888889</v>
      </c>
      <c r="J9" s="34">
        <v>0.0017881944444444447</v>
      </c>
      <c r="K9" s="34">
        <v>0.010601851851851854</v>
      </c>
      <c r="L9" s="35">
        <v>0.0024421296296296296</v>
      </c>
      <c r="M9" s="35">
        <v>0.0017372685185185188</v>
      </c>
      <c r="N9" s="34">
        <v>0.010627314814814813</v>
      </c>
      <c r="O9" s="34">
        <f t="shared" si="0"/>
        <v>0.03537152777777778</v>
      </c>
      <c r="P9" s="36"/>
      <c r="Q9" s="34">
        <f t="shared" si="1"/>
        <v>0.03537152777777778</v>
      </c>
      <c r="R9" s="34">
        <v>0.0031157407407407405</v>
      </c>
      <c r="S9" s="34">
        <v>0.005861111111111111</v>
      </c>
      <c r="T9" s="35">
        <v>0.005321759259259259</v>
      </c>
      <c r="U9" s="34">
        <v>0.003079861111111111</v>
      </c>
      <c r="V9" s="35">
        <v>0.005542824074074074</v>
      </c>
      <c r="W9" s="35">
        <v>0.005186342592592593</v>
      </c>
      <c r="X9" s="34">
        <f t="shared" si="2"/>
        <v>0.02810763888888889</v>
      </c>
      <c r="Y9" s="36"/>
      <c r="Z9" s="34">
        <f t="shared" si="3"/>
        <v>0.02810763888888889</v>
      </c>
      <c r="AA9" s="41">
        <f t="shared" si="4"/>
        <v>0.06347916666666667</v>
      </c>
      <c r="AB9" s="36"/>
      <c r="AC9" s="41">
        <f t="shared" si="5"/>
        <v>0.06347916666666667</v>
      </c>
      <c r="AD9" s="34">
        <f t="shared" si="6"/>
        <v>0.0011006944444444458</v>
      </c>
      <c r="AE9" s="39">
        <f t="shared" si="7"/>
        <v>5.555555555555869E-05</v>
      </c>
    </row>
    <row r="10" spans="1:31" s="33" customFormat="1" ht="19.5" customHeight="1">
      <c r="A10" s="32">
        <v>6</v>
      </c>
      <c r="B10" s="32">
        <v>6</v>
      </c>
      <c r="C10" s="25">
        <v>14</v>
      </c>
      <c r="D10" s="26" t="s">
        <v>37</v>
      </c>
      <c r="E10" s="27" t="s">
        <v>70</v>
      </c>
      <c r="F10" s="28" t="s">
        <v>109</v>
      </c>
      <c r="G10" s="29" t="s">
        <v>100</v>
      </c>
      <c r="H10" s="34">
        <v>0.005805555555555556</v>
      </c>
      <c r="I10" s="34">
        <v>0.002585648148148148</v>
      </c>
      <c r="J10" s="34">
        <v>0.0018032407407407407</v>
      </c>
      <c r="K10" s="34">
        <v>0.011032407407407407</v>
      </c>
      <c r="L10" s="35">
        <v>0.0025358796296296297</v>
      </c>
      <c r="M10" s="35">
        <v>0.001798611111111111</v>
      </c>
      <c r="N10" s="34">
        <v>0.010983796296296297</v>
      </c>
      <c r="O10" s="34">
        <f t="shared" si="0"/>
        <v>0.03654513888888889</v>
      </c>
      <c r="P10" s="36"/>
      <c r="Q10" s="34">
        <f t="shared" si="1"/>
        <v>0.03654513888888889</v>
      </c>
      <c r="R10" s="34">
        <v>0.003232638888888889</v>
      </c>
      <c r="S10" s="34">
        <v>0.005810185185185186</v>
      </c>
      <c r="T10" s="35">
        <v>0.005444444444444444</v>
      </c>
      <c r="U10" s="34">
        <v>0.0031851851851851854</v>
      </c>
      <c r="V10" s="35">
        <v>0.005625</v>
      </c>
      <c r="W10" s="35">
        <v>0.005357638888888888</v>
      </c>
      <c r="X10" s="34">
        <f t="shared" si="2"/>
        <v>0.02865509259259259</v>
      </c>
      <c r="Y10" s="36"/>
      <c r="Z10" s="34">
        <f t="shared" si="3"/>
        <v>0.02865509259259259</v>
      </c>
      <c r="AA10" s="41">
        <f t="shared" si="4"/>
        <v>0.06520023148148148</v>
      </c>
      <c r="AB10" s="36"/>
      <c r="AC10" s="41">
        <f t="shared" si="5"/>
        <v>0.06520023148148148</v>
      </c>
      <c r="AD10" s="34">
        <f t="shared" si="6"/>
        <v>0.002821759259259253</v>
      </c>
      <c r="AE10" s="39">
        <f t="shared" si="7"/>
        <v>0.0017210648148148072</v>
      </c>
    </row>
    <row r="11" spans="1:31" s="33" customFormat="1" ht="19.5" customHeight="1">
      <c r="A11" s="32">
        <v>7</v>
      </c>
      <c r="B11" s="32">
        <v>7</v>
      </c>
      <c r="C11" s="25">
        <v>9</v>
      </c>
      <c r="D11" s="26" t="s">
        <v>38</v>
      </c>
      <c r="E11" s="27" t="s">
        <v>71</v>
      </c>
      <c r="F11" s="28" t="s">
        <v>110</v>
      </c>
      <c r="G11" s="29" t="s">
        <v>100</v>
      </c>
      <c r="H11" s="34">
        <v>0.005579861111111111</v>
      </c>
      <c r="I11" s="34">
        <v>0.0024421296296296296</v>
      </c>
      <c r="J11" s="34">
        <v>0.0017303240740740742</v>
      </c>
      <c r="K11" s="34">
        <v>0.010503472222222221</v>
      </c>
      <c r="L11" s="35">
        <v>0.0024027777777777776</v>
      </c>
      <c r="M11" s="35">
        <v>0.0016932870370370372</v>
      </c>
      <c r="N11" s="34">
        <v>0.013137731481481481</v>
      </c>
      <c r="O11" s="34">
        <f t="shared" si="0"/>
        <v>0.03748958333333333</v>
      </c>
      <c r="P11" s="36"/>
      <c r="Q11" s="34">
        <f t="shared" si="1"/>
        <v>0.03748958333333333</v>
      </c>
      <c r="R11" s="34">
        <v>0.0031354166666666666</v>
      </c>
      <c r="S11" s="34">
        <v>0.005876157407407407</v>
      </c>
      <c r="T11" s="35">
        <v>0.005416666666666667</v>
      </c>
      <c r="U11" s="34">
        <v>0.0030266203703703705</v>
      </c>
      <c r="V11" s="35">
        <v>0.005435185185185185</v>
      </c>
      <c r="W11" s="35">
        <v>0.005184027777777778</v>
      </c>
      <c r="X11" s="34">
        <f t="shared" si="2"/>
        <v>0.028074074074074074</v>
      </c>
      <c r="Y11" s="36"/>
      <c r="Z11" s="34">
        <f t="shared" si="3"/>
        <v>0.028074074074074074</v>
      </c>
      <c r="AA11" s="41">
        <f t="shared" si="4"/>
        <v>0.06556365740740741</v>
      </c>
      <c r="AB11" s="36"/>
      <c r="AC11" s="41">
        <f t="shared" si="5"/>
        <v>0.06556365740740741</v>
      </c>
      <c r="AD11" s="34">
        <f t="shared" si="6"/>
        <v>0.0031851851851851867</v>
      </c>
      <c r="AE11" s="39">
        <f t="shared" si="7"/>
        <v>0.0003634259259259337</v>
      </c>
    </row>
    <row r="12" spans="1:31" s="33" customFormat="1" ht="19.5" customHeight="1">
      <c r="A12" s="32">
        <v>8</v>
      </c>
      <c r="B12" s="32">
        <v>8</v>
      </c>
      <c r="C12" s="25">
        <v>13</v>
      </c>
      <c r="D12" s="30" t="s">
        <v>39</v>
      </c>
      <c r="E12" s="27" t="s">
        <v>72</v>
      </c>
      <c r="F12" s="31" t="s">
        <v>111</v>
      </c>
      <c r="G12" s="29" t="s">
        <v>100</v>
      </c>
      <c r="H12" s="34">
        <v>0.005831018518518519</v>
      </c>
      <c r="I12" s="34">
        <v>0.0025833333333333337</v>
      </c>
      <c r="J12" s="34">
        <v>0.0018101851851851849</v>
      </c>
      <c r="K12" s="34">
        <v>0.01175925925925926</v>
      </c>
      <c r="L12" s="35">
        <v>0.0025925925925925925</v>
      </c>
      <c r="M12" s="35">
        <v>0.0018055555555555557</v>
      </c>
      <c r="N12" s="34">
        <v>0.011094907407407407</v>
      </c>
      <c r="O12" s="34">
        <f t="shared" si="0"/>
        <v>0.03747685185185186</v>
      </c>
      <c r="P12" s="36"/>
      <c r="Q12" s="34">
        <f t="shared" si="1"/>
        <v>0.03747685185185186</v>
      </c>
      <c r="R12" s="34">
        <v>0.003268518518518519</v>
      </c>
      <c r="S12" s="34">
        <v>0.005876157407407407</v>
      </c>
      <c r="T12" s="35">
        <v>0.005689814814814815</v>
      </c>
      <c r="U12" s="34">
        <v>0.00319212962962963</v>
      </c>
      <c r="V12" s="35">
        <v>0.005760416666666667</v>
      </c>
      <c r="W12" s="35">
        <v>0.0055451388888888885</v>
      </c>
      <c r="X12" s="34">
        <f t="shared" si="2"/>
        <v>0.029332175925925928</v>
      </c>
      <c r="Y12" s="36"/>
      <c r="Z12" s="34">
        <f t="shared" si="3"/>
        <v>0.029332175925925928</v>
      </c>
      <c r="AA12" s="41">
        <f t="shared" si="4"/>
        <v>0.06680902777777778</v>
      </c>
      <c r="AB12" s="36"/>
      <c r="AC12" s="41">
        <f t="shared" si="5"/>
        <v>0.06680902777777778</v>
      </c>
      <c r="AD12" s="34">
        <f t="shared" si="6"/>
        <v>0.004430555555555556</v>
      </c>
      <c r="AE12" s="39">
        <f t="shared" si="7"/>
        <v>0.001245370370370369</v>
      </c>
    </row>
    <row r="13" spans="1:31" s="33" customFormat="1" ht="19.5" customHeight="1">
      <c r="A13" s="32">
        <v>9</v>
      </c>
      <c r="B13" s="32">
        <v>1</v>
      </c>
      <c r="C13" s="25">
        <v>22</v>
      </c>
      <c r="D13" s="30" t="s">
        <v>40</v>
      </c>
      <c r="E13" s="27" t="s">
        <v>73</v>
      </c>
      <c r="F13" s="31" t="s">
        <v>112</v>
      </c>
      <c r="G13" s="29" t="s">
        <v>101</v>
      </c>
      <c r="H13" s="34">
        <v>0.005898148148148149</v>
      </c>
      <c r="I13" s="34">
        <v>0.00259375</v>
      </c>
      <c r="J13" s="34">
        <v>0.0018530092592592593</v>
      </c>
      <c r="K13" s="34">
        <v>0.011141203703703704</v>
      </c>
      <c r="L13" s="35">
        <v>0.0025590277777777777</v>
      </c>
      <c r="M13" s="35">
        <v>0.001821759259259259</v>
      </c>
      <c r="N13" s="34">
        <v>0.011100694444444443</v>
      </c>
      <c r="O13" s="34">
        <f t="shared" si="0"/>
        <v>0.036967592592592594</v>
      </c>
      <c r="P13" s="36"/>
      <c r="Q13" s="34">
        <f t="shared" si="1"/>
        <v>0.036967592592592594</v>
      </c>
      <c r="R13" s="34">
        <v>0.003283564814814815</v>
      </c>
      <c r="S13" s="34">
        <v>0.005876157407407407</v>
      </c>
      <c r="T13" s="35">
        <v>0.005756944444444444</v>
      </c>
      <c r="U13" s="34">
        <v>0.003407407407407407</v>
      </c>
      <c r="V13" s="35">
        <v>0.00609837962962963</v>
      </c>
      <c r="W13" s="35">
        <v>0.0058171296296296296</v>
      </c>
      <c r="X13" s="34">
        <f t="shared" si="2"/>
        <v>0.030239583333333334</v>
      </c>
      <c r="Y13" s="36"/>
      <c r="Z13" s="34">
        <f t="shared" si="3"/>
        <v>0.030239583333333334</v>
      </c>
      <c r="AA13" s="41">
        <f t="shared" si="4"/>
        <v>0.06720717592592593</v>
      </c>
      <c r="AB13" s="36"/>
      <c r="AC13" s="41">
        <f t="shared" si="5"/>
        <v>0.06720717592592593</v>
      </c>
      <c r="AD13" s="34">
        <f t="shared" si="6"/>
        <v>0.004828703703703703</v>
      </c>
      <c r="AE13" s="39">
        <f t="shared" si="7"/>
        <v>0.0003981481481481475</v>
      </c>
    </row>
    <row r="14" spans="1:31" s="33" customFormat="1" ht="19.5" customHeight="1">
      <c r="A14" s="32">
        <v>10</v>
      </c>
      <c r="B14" s="32">
        <v>9</v>
      </c>
      <c r="C14" s="25">
        <v>15</v>
      </c>
      <c r="D14" s="30" t="s">
        <v>41</v>
      </c>
      <c r="E14" s="27" t="s">
        <v>74</v>
      </c>
      <c r="F14" s="31" t="s">
        <v>113</v>
      </c>
      <c r="G14" s="29" t="s">
        <v>100</v>
      </c>
      <c r="H14" s="34">
        <v>0.006969907407407407</v>
      </c>
      <c r="I14" s="34">
        <v>0.0025972222222222226</v>
      </c>
      <c r="J14" s="34">
        <v>0.0018402777777777777</v>
      </c>
      <c r="K14" s="34">
        <v>0.01118865740740741</v>
      </c>
      <c r="L14" s="35">
        <v>0.002607638888888889</v>
      </c>
      <c r="M14" s="35">
        <v>0.0018229166666666665</v>
      </c>
      <c r="N14" s="34">
        <v>0.011119212962962963</v>
      </c>
      <c r="O14" s="34">
        <f t="shared" si="0"/>
        <v>0.03814583333333334</v>
      </c>
      <c r="P14" s="36"/>
      <c r="Q14" s="34">
        <f t="shared" si="1"/>
        <v>0.03814583333333334</v>
      </c>
      <c r="R14" s="34">
        <v>0.0033668981481481484</v>
      </c>
      <c r="S14" s="34">
        <v>0.005876157407407407</v>
      </c>
      <c r="T14" s="35">
        <v>0.005556712962962964</v>
      </c>
      <c r="U14" s="34">
        <v>0.0033078703703703707</v>
      </c>
      <c r="V14" s="35">
        <v>0.0057245370370370375</v>
      </c>
      <c r="W14" s="35">
        <v>0.005472222222222222</v>
      </c>
      <c r="X14" s="34">
        <f t="shared" si="2"/>
        <v>0.029304398148148152</v>
      </c>
      <c r="Y14" s="36"/>
      <c r="Z14" s="34">
        <f t="shared" si="3"/>
        <v>0.029304398148148152</v>
      </c>
      <c r="AA14" s="41">
        <f t="shared" si="4"/>
        <v>0.06745023148148149</v>
      </c>
      <c r="AB14" s="36"/>
      <c r="AC14" s="41">
        <f t="shared" si="5"/>
        <v>0.06745023148148149</v>
      </c>
      <c r="AD14" s="34">
        <f t="shared" si="6"/>
        <v>0.005071759259259269</v>
      </c>
      <c r="AE14" s="39">
        <f t="shared" si="7"/>
        <v>0.0002430555555555658</v>
      </c>
    </row>
    <row r="15" spans="1:31" s="33" customFormat="1" ht="19.5" customHeight="1">
      <c r="A15" s="32">
        <v>11</v>
      </c>
      <c r="B15" s="32">
        <v>10</v>
      </c>
      <c r="C15" s="25">
        <v>16</v>
      </c>
      <c r="D15" s="30" t="s">
        <v>42</v>
      </c>
      <c r="E15" s="27" t="s">
        <v>75</v>
      </c>
      <c r="F15" s="31" t="s">
        <v>114</v>
      </c>
      <c r="G15" s="29" t="s">
        <v>100</v>
      </c>
      <c r="H15" s="34">
        <v>0.0061585648148148155</v>
      </c>
      <c r="I15" s="34">
        <v>0.0027638888888888886</v>
      </c>
      <c r="J15" s="34">
        <v>0.0019155092592592592</v>
      </c>
      <c r="K15" s="34">
        <v>0.012170138888888888</v>
      </c>
      <c r="L15" s="35">
        <v>0.0026724537037037034</v>
      </c>
      <c r="M15" s="35">
        <v>0.0018726851851851853</v>
      </c>
      <c r="N15" s="34">
        <v>0.011659722222222222</v>
      </c>
      <c r="O15" s="34">
        <f t="shared" si="0"/>
        <v>0.03921296296296296</v>
      </c>
      <c r="P15" s="36"/>
      <c r="Q15" s="34">
        <f t="shared" si="1"/>
        <v>0.03921296296296296</v>
      </c>
      <c r="R15" s="34">
        <v>0.003436342592592593</v>
      </c>
      <c r="S15" s="34">
        <v>0.006068287037037038</v>
      </c>
      <c r="T15" s="35">
        <v>0.005611111111111111</v>
      </c>
      <c r="U15" s="34">
        <v>0.003296296296296296</v>
      </c>
      <c r="V15" s="35">
        <v>0.0058622685185185175</v>
      </c>
      <c r="W15" s="35">
        <v>0.005657407407407407</v>
      </c>
      <c r="X15" s="34">
        <f t="shared" si="2"/>
        <v>0.029931712962962962</v>
      </c>
      <c r="Y15" s="36">
        <v>0.0011574074074074073</v>
      </c>
      <c r="Z15" s="34">
        <f t="shared" si="3"/>
        <v>0.03108912037037037</v>
      </c>
      <c r="AA15" s="41">
        <f t="shared" si="4"/>
        <v>0.06914467592592592</v>
      </c>
      <c r="AB15" s="36">
        <f>SUM(P15,Y15)</f>
        <v>0.0011574074074074073</v>
      </c>
      <c r="AC15" s="41">
        <f t="shared" si="5"/>
        <v>0.07030208333333333</v>
      </c>
      <c r="AD15" s="34">
        <f t="shared" si="6"/>
        <v>0.00792361111111111</v>
      </c>
      <c r="AE15" s="39">
        <f t="shared" si="7"/>
        <v>0.0028518518518518415</v>
      </c>
    </row>
    <row r="16" spans="1:31" s="33" customFormat="1" ht="19.5" customHeight="1">
      <c r="A16" s="32">
        <v>12</v>
      </c>
      <c r="B16" s="32">
        <v>2</v>
      </c>
      <c r="C16" s="25">
        <v>24</v>
      </c>
      <c r="D16" s="30" t="s">
        <v>43</v>
      </c>
      <c r="E16" s="27" t="s">
        <v>76</v>
      </c>
      <c r="F16" s="31" t="s">
        <v>115</v>
      </c>
      <c r="G16" s="29" t="s">
        <v>101</v>
      </c>
      <c r="H16" s="34">
        <v>0.0062824074074074076</v>
      </c>
      <c r="I16" s="34">
        <v>0.002762731481481482</v>
      </c>
      <c r="J16" s="34">
        <v>0.001939814814814815</v>
      </c>
      <c r="K16" s="34">
        <v>0.011837962962962962</v>
      </c>
      <c r="L16" s="35">
        <v>0.0027129629629629626</v>
      </c>
      <c r="M16" s="35">
        <v>0.0019016203703703704</v>
      </c>
      <c r="N16" s="34">
        <v>0.011736111111111109</v>
      </c>
      <c r="O16" s="34">
        <f t="shared" si="0"/>
        <v>0.039173611111111103</v>
      </c>
      <c r="P16" s="36"/>
      <c r="Q16" s="34">
        <f t="shared" si="1"/>
        <v>0.039173611111111103</v>
      </c>
      <c r="R16" s="34">
        <v>0.0036342592592592594</v>
      </c>
      <c r="S16" s="34">
        <v>0.006267361111111112</v>
      </c>
      <c r="T16" s="35">
        <v>0.006030092592592593</v>
      </c>
      <c r="U16" s="34">
        <v>0.0036261574074074074</v>
      </c>
      <c r="V16" s="35">
        <v>0.006292824074074075</v>
      </c>
      <c r="W16" s="35">
        <v>0.006291666666666667</v>
      </c>
      <c r="X16" s="34">
        <f t="shared" si="2"/>
        <v>0.032142361111111115</v>
      </c>
      <c r="Y16" s="36"/>
      <c r="Z16" s="34">
        <f t="shared" si="3"/>
        <v>0.032142361111111115</v>
      </c>
      <c r="AA16" s="41">
        <f t="shared" si="4"/>
        <v>0.07131597222222222</v>
      </c>
      <c r="AB16" s="36"/>
      <c r="AC16" s="41">
        <f t="shared" si="5"/>
        <v>0.07131597222222222</v>
      </c>
      <c r="AD16" s="34">
        <f t="shared" si="6"/>
        <v>0.008937499999999994</v>
      </c>
      <c r="AE16" s="39">
        <f t="shared" si="7"/>
        <v>0.0010138888888888836</v>
      </c>
    </row>
    <row r="17" spans="1:31" s="33" customFormat="1" ht="19.5" customHeight="1">
      <c r="A17" s="32">
        <v>13</v>
      </c>
      <c r="B17" s="32">
        <v>1</v>
      </c>
      <c r="C17" s="25">
        <v>27</v>
      </c>
      <c r="D17" s="26" t="s">
        <v>44</v>
      </c>
      <c r="E17" s="27" t="s">
        <v>77</v>
      </c>
      <c r="F17" s="28" t="s">
        <v>116</v>
      </c>
      <c r="G17" s="29" t="s">
        <v>102</v>
      </c>
      <c r="H17" s="34">
        <v>0.006347222222222223</v>
      </c>
      <c r="I17" s="34">
        <v>0.002849537037037037</v>
      </c>
      <c r="J17" s="34">
        <v>0.0020150462962962965</v>
      </c>
      <c r="K17" s="34">
        <v>0.011975694444444447</v>
      </c>
      <c r="L17" s="35">
        <v>0.002857638888888889</v>
      </c>
      <c r="M17" s="35">
        <v>0.002003472222222222</v>
      </c>
      <c r="N17" s="34">
        <v>0.012078703703703704</v>
      </c>
      <c r="O17" s="34">
        <f t="shared" si="0"/>
        <v>0.04012731481481482</v>
      </c>
      <c r="P17" s="36"/>
      <c r="Q17" s="34">
        <f t="shared" si="1"/>
        <v>0.04012731481481482</v>
      </c>
      <c r="R17" s="34">
        <v>0.0037986111111111107</v>
      </c>
      <c r="S17" s="34">
        <v>0.00664236111111111</v>
      </c>
      <c r="T17" s="35">
        <v>0.006167824074074073</v>
      </c>
      <c r="U17" s="34">
        <v>0.003662037037037037</v>
      </c>
      <c r="V17" s="35">
        <v>0.006453703703703704</v>
      </c>
      <c r="W17" s="35">
        <v>0.006215277777777777</v>
      </c>
      <c r="X17" s="34">
        <f t="shared" si="2"/>
        <v>0.03293981481481481</v>
      </c>
      <c r="Y17" s="36"/>
      <c r="Z17" s="34">
        <f t="shared" si="3"/>
        <v>0.03293981481481481</v>
      </c>
      <c r="AA17" s="41">
        <f t="shared" si="4"/>
        <v>0.07306712962962963</v>
      </c>
      <c r="AB17" s="36"/>
      <c r="AC17" s="41">
        <f t="shared" si="5"/>
        <v>0.07306712962962963</v>
      </c>
      <c r="AD17" s="34">
        <f t="shared" si="6"/>
        <v>0.01068865740740741</v>
      </c>
      <c r="AE17" s="39">
        <f t="shared" si="7"/>
        <v>0.0017511574074074165</v>
      </c>
    </row>
    <row r="18" spans="1:31" s="33" customFormat="1" ht="19.5" customHeight="1">
      <c r="A18" s="32">
        <v>14</v>
      </c>
      <c r="B18" s="32">
        <v>2</v>
      </c>
      <c r="C18" s="25">
        <v>28</v>
      </c>
      <c r="D18" s="26" t="s">
        <v>45</v>
      </c>
      <c r="E18" s="27" t="s">
        <v>78</v>
      </c>
      <c r="F18" s="28" t="s">
        <v>117</v>
      </c>
      <c r="G18" s="29" t="s">
        <v>102</v>
      </c>
      <c r="H18" s="34">
        <v>0.00656712962962963</v>
      </c>
      <c r="I18" s="34">
        <v>0.0030219907407407405</v>
      </c>
      <c r="J18" s="34">
        <v>0.00209375</v>
      </c>
      <c r="K18" s="34">
        <v>0.012438657407407407</v>
      </c>
      <c r="L18" s="35">
        <v>0.002923611111111111</v>
      </c>
      <c r="M18" s="35">
        <v>0.0020578703703703705</v>
      </c>
      <c r="N18" s="34">
        <v>0.012399305555555558</v>
      </c>
      <c r="O18" s="34">
        <f t="shared" si="0"/>
        <v>0.04150231481481482</v>
      </c>
      <c r="P18" s="36"/>
      <c r="Q18" s="34">
        <f t="shared" si="1"/>
        <v>0.04150231481481482</v>
      </c>
      <c r="R18" s="34">
        <v>0.0036898148148148146</v>
      </c>
      <c r="S18" s="34">
        <v>0.0064375</v>
      </c>
      <c r="T18" s="35">
        <v>0.006283564814814815</v>
      </c>
      <c r="U18" s="34">
        <v>0.003655092592592593</v>
      </c>
      <c r="V18" s="35">
        <v>0.006394675925925926</v>
      </c>
      <c r="W18" s="35">
        <v>0.006149305555555556</v>
      </c>
      <c r="X18" s="34">
        <f t="shared" si="2"/>
        <v>0.032609953703703703</v>
      </c>
      <c r="Y18" s="36"/>
      <c r="Z18" s="34">
        <f t="shared" si="3"/>
        <v>0.032609953703703703</v>
      </c>
      <c r="AA18" s="41">
        <f t="shared" si="4"/>
        <v>0.07411226851851851</v>
      </c>
      <c r="AB18" s="36"/>
      <c r="AC18" s="41">
        <f t="shared" si="5"/>
        <v>0.07411226851851851</v>
      </c>
      <c r="AD18" s="34">
        <f t="shared" si="6"/>
        <v>0.01173379629629629</v>
      </c>
      <c r="AE18" s="39">
        <f t="shared" si="7"/>
        <v>0.0010451388888888802</v>
      </c>
    </row>
    <row r="19" spans="1:31" s="33" customFormat="1" ht="19.5" customHeight="1">
      <c r="A19" s="32">
        <v>15</v>
      </c>
      <c r="B19" s="32">
        <v>3</v>
      </c>
      <c r="C19" s="25">
        <v>25</v>
      </c>
      <c r="D19" s="26" t="s">
        <v>46</v>
      </c>
      <c r="E19" s="27" t="s">
        <v>79</v>
      </c>
      <c r="F19" s="28" t="s">
        <v>118</v>
      </c>
      <c r="G19" s="29" t="s">
        <v>101</v>
      </c>
      <c r="H19" s="34">
        <v>0.006616898148148147</v>
      </c>
      <c r="I19" s="34">
        <v>0.0029733796296296296</v>
      </c>
      <c r="J19" s="34">
        <v>0.002076388888888889</v>
      </c>
      <c r="K19" s="34">
        <v>0.012423611111111113</v>
      </c>
      <c r="L19" s="35">
        <v>0.002893518518518519</v>
      </c>
      <c r="M19" s="35">
        <v>0.0020277777777777777</v>
      </c>
      <c r="N19" s="34">
        <v>0.012582175925925925</v>
      </c>
      <c r="O19" s="34">
        <f t="shared" si="0"/>
        <v>0.04159375</v>
      </c>
      <c r="P19" s="36"/>
      <c r="Q19" s="34">
        <f t="shared" si="1"/>
        <v>0.04159375</v>
      </c>
      <c r="R19" s="34">
        <v>0.003732638888888889</v>
      </c>
      <c r="S19" s="34">
        <v>0.00669212962962963</v>
      </c>
      <c r="T19" s="35">
        <v>0.00634837962962963</v>
      </c>
      <c r="U19" s="34">
        <v>0.003604166666666667</v>
      </c>
      <c r="V19" s="35">
        <v>0.006293981481481481</v>
      </c>
      <c r="W19" s="35">
        <v>0.00609375</v>
      </c>
      <c r="X19" s="34">
        <f t="shared" si="2"/>
        <v>0.03276504629629629</v>
      </c>
      <c r="Y19" s="36"/>
      <c r="Z19" s="34">
        <f t="shared" si="3"/>
        <v>0.03276504629629629</v>
      </c>
      <c r="AA19" s="41">
        <f t="shared" si="4"/>
        <v>0.0743587962962963</v>
      </c>
      <c r="AB19" s="36"/>
      <c r="AC19" s="41">
        <f t="shared" si="5"/>
        <v>0.0743587962962963</v>
      </c>
      <c r="AD19" s="34">
        <f t="shared" si="6"/>
        <v>0.011980324074074074</v>
      </c>
      <c r="AE19" s="39">
        <f t="shared" si="7"/>
        <v>0.000246527777777783</v>
      </c>
    </row>
    <row r="20" spans="1:31" s="33" customFormat="1" ht="19.5" customHeight="1">
      <c r="A20" s="32">
        <v>16</v>
      </c>
      <c r="B20" s="32">
        <v>4</v>
      </c>
      <c r="C20" s="25">
        <v>31</v>
      </c>
      <c r="D20" s="30" t="s">
        <v>47</v>
      </c>
      <c r="E20" s="27" t="s">
        <v>80</v>
      </c>
      <c r="F20" s="31" t="s">
        <v>119</v>
      </c>
      <c r="G20" s="29" t="s">
        <v>101</v>
      </c>
      <c r="H20" s="34">
        <v>0.006806712962962962</v>
      </c>
      <c r="I20" s="34">
        <v>0.0030104166666666664</v>
      </c>
      <c r="J20" s="34">
        <v>0.0020821759259259257</v>
      </c>
      <c r="K20" s="34">
        <v>0.012734953703703705</v>
      </c>
      <c r="L20" s="35">
        <v>0.0029606481481481484</v>
      </c>
      <c r="M20" s="35">
        <v>0.0020486111111111113</v>
      </c>
      <c r="N20" s="34">
        <v>0.012542824074074074</v>
      </c>
      <c r="O20" s="34">
        <f t="shared" si="0"/>
        <v>0.042186342592592595</v>
      </c>
      <c r="P20" s="36"/>
      <c r="Q20" s="34">
        <f t="shared" si="1"/>
        <v>0.042186342592592595</v>
      </c>
      <c r="R20" s="34">
        <v>0.0036851851851851854</v>
      </c>
      <c r="S20" s="34">
        <v>0.006556712962962963</v>
      </c>
      <c r="T20" s="35">
        <v>0.0061423611111111115</v>
      </c>
      <c r="U20" s="34">
        <v>0.003628472222222222</v>
      </c>
      <c r="V20" s="35">
        <v>0.00635648148148148</v>
      </c>
      <c r="W20" s="35">
        <v>0.006143518518518518</v>
      </c>
      <c r="X20" s="34">
        <f t="shared" si="2"/>
        <v>0.03251273148148148</v>
      </c>
      <c r="Y20" s="36"/>
      <c r="Z20" s="34">
        <f t="shared" si="3"/>
        <v>0.03251273148148148</v>
      </c>
      <c r="AA20" s="41">
        <f t="shared" si="4"/>
        <v>0.07469907407407408</v>
      </c>
      <c r="AB20" s="36"/>
      <c r="AC20" s="41">
        <f t="shared" si="5"/>
        <v>0.07469907407407408</v>
      </c>
      <c r="AD20" s="34">
        <f t="shared" si="6"/>
        <v>0.01232060185185186</v>
      </c>
      <c r="AE20" s="39">
        <f t="shared" si="7"/>
        <v>0.00034027777777778656</v>
      </c>
    </row>
    <row r="21" spans="1:31" s="33" customFormat="1" ht="19.5" customHeight="1">
      <c r="A21" s="32">
        <v>17</v>
      </c>
      <c r="B21" s="32">
        <v>3</v>
      </c>
      <c r="C21" s="25">
        <v>30</v>
      </c>
      <c r="D21" s="30" t="s">
        <v>48</v>
      </c>
      <c r="E21" s="27" t="s">
        <v>81</v>
      </c>
      <c r="F21" s="31" t="s">
        <v>120</v>
      </c>
      <c r="G21" s="29" t="s">
        <v>102</v>
      </c>
      <c r="H21" s="34">
        <v>0.006663194444444445</v>
      </c>
      <c r="I21" s="34">
        <v>0.0029861111111111113</v>
      </c>
      <c r="J21" s="34">
        <v>0.002148148148148148</v>
      </c>
      <c r="K21" s="34">
        <v>0.01256712962962963</v>
      </c>
      <c r="L21" s="35">
        <v>0.002918981481481481</v>
      </c>
      <c r="M21" s="35">
        <v>0.00212037037037037</v>
      </c>
      <c r="N21" s="34">
        <v>0.012391203703703703</v>
      </c>
      <c r="O21" s="34">
        <f t="shared" si="0"/>
        <v>0.04179513888888889</v>
      </c>
      <c r="P21" s="36"/>
      <c r="Q21" s="34">
        <f t="shared" si="1"/>
        <v>0.04179513888888889</v>
      </c>
      <c r="R21" s="34">
        <v>0.0037152777777777774</v>
      </c>
      <c r="S21" s="34">
        <v>0.006559027777777778</v>
      </c>
      <c r="T21" s="35">
        <v>0.006302083333333333</v>
      </c>
      <c r="U21" s="34">
        <v>0.0037199074074074075</v>
      </c>
      <c r="V21" s="35">
        <v>0.006476851851851852</v>
      </c>
      <c r="W21" s="35">
        <v>0.006344907407407408</v>
      </c>
      <c r="X21" s="34">
        <f t="shared" si="2"/>
        <v>0.03311805555555556</v>
      </c>
      <c r="Y21" s="36"/>
      <c r="Z21" s="34">
        <f t="shared" si="3"/>
        <v>0.03311805555555556</v>
      </c>
      <c r="AA21" s="41">
        <f t="shared" si="4"/>
        <v>0.07491319444444444</v>
      </c>
      <c r="AB21" s="36"/>
      <c r="AC21" s="41">
        <f t="shared" si="5"/>
        <v>0.07491319444444444</v>
      </c>
      <c r="AD21" s="34">
        <f t="shared" si="6"/>
        <v>0.012534722222222218</v>
      </c>
      <c r="AE21" s="39">
        <f t="shared" si="7"/>
        <v>0.00021412037037035758</v>
      </c>
    </row>
    <row r="22" spans="1:31" s="33" customFormat="1" ht="19.5" customHeight="1">
      <c r="A22" s="32">
        <v>18</v>
      </c>
      <c r="B22" s="32">
        <v>4</v>
      </c>
      <c r="C22" s="25">
        <v>29</v>
      </c>
      <c r="D22" s="26" t="s">
        <v>49</v>
      </c>
      <c r="E22" s="27" t="s">
        <v>82</v>
      </c>
      <c r="F22" s="28" t="s">
        <v>121</v>
      </c>
      <c r="G22" s="29" t="s">
        <v>102</v>
      </c>
      <c r="H22" s="34">
        <v>0.006785879629629629</v>
      </c>
      <c r="I22" s="34">
        <v>0.003040509259259259</v>
      </c>
      <c r="J22" s="34">
        <v>0.002144675925925926</v>
      </c>
      <c r="K22" s="34">
        <v>0.012671296296296297</v>
      </c>
      <c r="L22" s="35">
        <v>0.0030127314814814813</v>
      </c>
      <c r="M22" s="35">
        <v>0.0021527777777777778</v>
      </c>
      <c r="N22" s="34">
        <v>0.012503472222222221</v>
      </c>
      <c r="O22" s="34">
        <f t="shared" si="0"/>
        <v>0.04231134259259259</v>
      </c>
      <c r="P22" s="36"/>
      <c r="Q22" s="34">
        <f t="shared" si="1"/>
        <v>0.04231134259259259</v>
      </c>
      <c r="R22" s="34">
        <v>0.003828703703703704</v>
      </c>
      <c r="S22" s="34">
        <v>0.00679050925925926</v>
      </c>
      <c r="T22" s="35">
        <v>0.006530092592592592</v>
      </c>
      <c r="U22" s="34">
        <v>0.003825231481481481</v>
      </c>
      <c r="V22" s="35">
        <v>0.006462962962962963</v>
      </c>
      <c r="W22" s="35">
        <v>0.006328703703703704</v>
      </c>
      <c r="X22" s="34">
        <f t="shared" si="2"/>
        <v>0.0337662037037037</v>
      </c>
      <c r="Y22" s="36"/>
      <c r="Z22" s="34">
        <f t="shared" si="3"/>
        <v>0.0337662037037037</v>
      </c>
      <c r="AA22" s="41">
        <f t="shared" si="4"/>
        <v>0.07607754629629629</v>
      </c>
      <c r="AB22" s="36"/>
      <c r="AC22" s="41">
        <f t="shared" si="5"/>
        <v>0.07607754629629629</v>
      </c>
      <c r="AD22" s="34">
        <f t="shared" si="6"/>
        <v>0.013699074074074065</v>
      </c>
      <c r="AE22" s="39">
        <f t="shared" si="7"/>
        <v>0.001164351851851847</v>
      </c>
    </row>
    <row r="23" spans="1:31" s="33" customFormat="1" ht="19.5" customHeight="1">
      <c r="A23" s="32"/>
      <c r="B23" s="32"/>
      <c r="C23" s="25">
        <v>4</v>
      </c>
      <c r="D23" s="26" t="s">
        <v>50</v>
      </c>
      <c r="E23" s="27" t="s">
        <v>83</v>
      </c>
      <c r="F23" s="28" t="s">
        <v>122</v>
      </c>
      <c r="G23" s="29" t="s">
        <v>100</v>
      </c>
      <c r="H23" s="34">
        <v>0.005604166666666667</v>
      </c>
      <c r="I23" s="34">
        <v>0.0024305555555555556</v>
      </c>
      <c r="J23" s="34">
        <v>0.0017372685185185188</v>
      </c>
      <c r="K23" s="34">
        <v>0.010475694444444445</v>
      </c>
      <c r="L23" s="35">
        <v>0.002391203703703704</v>
      </c>
      <c r="M23" s="35">
        <v>0.0017037037037037036</v>
      </c>
      <c r="N23" s="34">
        <v>0.01027199074074074</v>
      </c>
      <c r="O23" s="34">
        <f t="shared" si="0"/>
        <v>0.03461458333333334</v>
      </c>
      <c r="P23" s="36"/>
      <c r="Q23" s="34">
        <f t="shared" si="1"/>
        <v>0.03461458333333334</v>
      </c>
      <c r="R23" s="34">
        <v>0.003070601851851852</v>
      </c>
      <c r="S23" s="34">
        <v>0.005603009259259259</v>
      </c>
      <c r="T23" s="35">
        <v>0.00521412037037037</v>
      </c>
      <c r="U23" s="34">
        <v>0.0029548611111111112</v>
      </c>
      <c r="V23" s="35">
        <v>0.0053761574074074085</v>
      </c>
      <c r="W23" s="35" t="s">
        <v>31</v>
      </c>
      <c r="X23" s="34"/>
      <c r="Y23" s="36"/>
      <c r="Z23" s="34"/>
      <c r="AA23" s="39"/>
      <c r="AB23" s="36"/>
      <c r="AC23" s="39" t="s">
        <v>137</v>
      </c>
      <c r="AD23" s="34"/>
      <c r="AE23" s="39"/>
    </row>
    <row r="24" spans="1:31" s="33" customFormat="1" ht="19.5" customHeight="1">
      <c r="A24" s="32"/>
      <c r="B24" s="32"/>
      <c r="C24" s="25">
        <v>5</v>
      </c>
      <c r="D24" s="26" t="s">
        <v>51</v>
      </c>
      <c r="E24" s="27" t="s">
        <v>84</v>
      </c>
      <c r="F24" s="28" t="s">
        <v>123</v>
      </c>
      <c r="G24" s="29" t="s">
        <v>100</v>
      </c>
      <c r="H24" s="34">
        <v>0.005695601851851851</v>
      </c>
      <c r="I24" s="34">
        <v>0.002508101851851852</v>
      </c>
      <c r="J24" s="34">
        <v>0.0017569444444444447</v>
      </c>
      <c r="K24" s="34">
        <v>0.0106875</v>
      </c>
      <c r="L24" s="35">
        <v>0.0024201388888888888</v>
      </c>
      <c r="M24" s="35">
        <v>0.001710648148148148</v>
      </c>
      <c r="N24" s="34">
        <v>0.010475694444444445</v>
      </c>
      <c r="O24" s="34">
        <f t="shared" si="0"/>
        <v>0.03525462962962963</v>
      </c>
      <c r="P24" s="36"/>
      <c r="Q24" s="34">
        <f t="shared" si="1"/>
        <v>0.03525462962962963</v>
      </c>
      <c r="R24" s="34">
        <v>0.0031087962962962966</v>
      </c>
      <c r="S24" s="34">
        <v>0.0057164351851851855</v>
      </c>
      <c r="T24" s="35" t="s">
        <v>31</v>
      </c>
      <c r="U24" s="34" t="s">
        <v>31</v>
      </c>
      <c r="V24" s="35" t="s">
        <v>31</v>
      </c>
      <c r="W24" s="35" t="s">
        <v>31</v>
      </c>
      <c r="X24" s="34"/>
      <c r="Y24" s="36"/>
      <c r="Z24" s="34"/>
      <c r="AA24" s="39"/>
      <c r="AB24" s="36"/>
      <c r="AC24" s="39" t="s">
        <v>137</v>
      </c>
      <c r="AD24" s="34"/>
      <c r="AE24" s="39"/>
    </row>
    <row r="25" spans="1:31" s="33" customFormat="1" ht="19.5" customHeight="1">
      <c r="A25" s="32"/>
      <c r="B25" s="32"/>
      <c r="C25" s="25">
        <v>6</v>
      </c>
      <c r="D25" s="26" t="s">
        <v>52</v>
      </c>
      <c r="E25" s="27" t="s">
        <v>85</v>
      </c>
      <c r="F25" s="28" t="s">
        <v>124</v>
      </c>
      <c r="G25" s="29" t="s">
        <v>100</v>
      </c>
      <c r="H25" s="34" t="s">
        <v>31</v>
      </c>
      <c r="I25" s="34" t="s">
        <v>31</v>
      </c>
      <c r="J25" s="34" t="s">
        <v>31</v>
      </c>
      <c r="K25" s="34" t="s">
        <v>31</v>
      </c>
      <c r="L25" s="39" t="s">
        <v>31</v>
      </c>
      <c r="M25" s="35" t="s">
        <v>31</v>
      </c>
      <c r="N25" s="34" t="s">
        <v>31</v>
      </c>
      <c r="O25" s="34"/>
      <c r="P25" s="36"/>
      <c r="Q25" s="34"/>
      <c r="R25" s="34">
        <v>0.0030775462962962965</v>
      </c>
      <c r="S25" s="34">
        <v>0.005546296296296296</v>
      </c>
      <c r="T25" s="35">
        <v>0.005155092592592592</v>
      </c>
      <c r="U25" s="34">
        <v>0.003039351851851852</v>
      </c>
      <c r="V25" s="35">
        <v>0.005381944444444445</v>
      </c>
      <c r="W25" s="35">
        <v>0.005149305555555555</v>
      </c>
      <c r="X25" s="34">
        <f>SUM(R25:W25)</f>
        <v>0.02734953703703704</v>
      </c>
      <c r="Y25" s="36"/>
      <c r="Z25" s="34">
        <f>SUM(X25,Y25)</f>
        <v>0.02734953703703704</v>
      </c>
      <c r="AA25" s="39"/>
      <c r="AB25" s="36"/>
      <c r="AC25" s="39" t="s">
        <v>137</v>
      </c>
      <c r="AD25" s="34"/>
      <c r="AE25" s="39"/>
    </row>
    <row r="26" spans="1:31" s="33" customFormat="1" ht="19.5" customHeight="1">
      <c r="A26" s="32"/>
      <c r="B26" s="32"/>
      <c r="C26" s="25">
        <v>8</v>
      </c>
      <c r="D26" s="30" t="s">
        <v>53</v>
      </c>
      <c r="E26" s="27" t="s">
        <v>86</v>
      </c>
      <c r="F26" s="31" t="s">
        <v>125</v>
      </c>
      <c r="G26" s="29" t="s">
        <v>100</v>
      </c>
      <c r="H26" s="34">
        <v>0.005998842592592593</v>
      </c>
      <c r="I26" s="34">
        <v>0.002585648148148148</v>
      </c>
      <c r="J26" s="34">
        <v>0.0018113425925925927</v>
      </c>
      <c r="K26" s="34">
        <v>0.010997685185185185</v>
      </c>
      <c r="L26" s="35">
        <v>0.0025243055555555552</v>
      </c>
      <c r="M26" s="35">
        <v>0.0017962962962962965</v>
      </c>
      <c r="N26" s="34">
        <v>0.010922453703703703</v>
      </c>
      <c r="O26" s="34">
        <f>SUM(H26:N26)</f>
        <v>0.03663657407407407</v>
      </c>
      <c r="P26" s="36"/>
      <c r="Q26" s="34">
        <f>SUM(O26,P26)</f>
        <v>0.03663657407407407</v>
      </c>
      <c r="R26" s="34">
        <v>0.0032766203703703707</v>
      </c>
      <c r="S26" s="34">
        <v>0.005752314814814814</v>
      </c>
      <c r="T26" s="35" t="s">
        <v>31</v>
      </c>
      <c r="U26" s="34" t="s">
        <v>31</v>
      </c>
      <c r="V26" s="35" t="s">
        <v>31</v>
      </c>
      <c r="W26" s="35" t="s">
        <v>31</v>
      </c>
      <c r="X26" s="34"/>
      <c r="Y26" s="36"/>
      <c r="Z26" s="34"/>
      <c r="AA26" s="39"/>
      <c r="AB26" s="36"/>
      <c r="AC26" s="39" t="s">
        <v>137</v>
      </c>
      <c r="AD26" s="34"/>
      <c r="AE26" s="39"/>
    </row>
    <row r="27" spans="1:31" s="33" customFormat="1" ht="19.5" customHeight="1">
      <c r="A27" s="32"/>
      <c r="B27" s="32"/>
      <c r="C27" s="25">
        <v>10</v>
      </c>
      <c r="D27" s="26" t="s">
        <v>54</v>
      </c>
      <c r="E27" s="27" t="s">
        <v>87</v>
      </c>
      <c r="F27" s="28" t="s">
        <v>126</v>
      </c>
      <c r="G27" s="29" t="s">
        <v>100</v>
      </c>
      <c r="H27" s="34">
        <v>0.005899305555555554</v>
      </c>
      <c r="I27" s="34">
        <v>0.0025775462962962965</v>
      </c>
      <c r="J27" s="34">
        <v>0.0018275462962962965</v>
      </c>
      <c r="K27" s="34">
        <v>0.011138888888888887</v>
      </c>
      <c r="L27" s="35">
        <v>0.0025208333333333333</v>
      </c>
      <c r="M27" s="35">
        <v>0.001769675925925926</v>
      </c>
      <c r="N27" s="34">
        <v>0.01088425925925926</v>
      </c>
      <c r="O27" s="34">
        <f>SUM(H27:N27)</f>
        <v>0.03661805555555555</v>
      </c>
      <c r="P27" s="36"/>
      <c r="Q27" s="34">
        <f>SUM(O27,P27)</f>
        <v>0.03661805555555555</v>
      </c>
      <c r="R27" s="34">
        <v>0.003329861111111111</v>
      </c>
      <c r="S27" s="34">
        <v>0.005876157407407407</v>
      </c>
      <c r="T27" s="35">
        <v>0.005362268518518519</v>
      </c>
      <c r="U27" s="34">
        <v>0.003100694444444444</v>
      </c>
      <c r="V27" s="35" t="s">
        <v>31</v>
      </c>
      <c r="W27" s="35" t="s">
        <v>31</v>
      </c>
      <c r="X27" s="34"/>
      <c r="Y27" s="36"/>
      <c r="Z27" s="34"/>
      <c r="AA27" s="39"/>
      <c r="AB27" s="36"/>
      <c r="AC27" s="39" t="s">
        <v>137</v>
      </c>
      <c r="AD27" s="34"/>
      <c r="AE27" s="39"/>
    </row>
    <row r="28" spans="1:31" s="33" customFormat="1" ht="19.5" customHeight="1">
      <c r="A28" s="32"/>
      <c r="B28" s="32"/>
      <c r="C28" s="25">
        <v>11</v>
      </c>
      <c r="D28" s="30" t="s">
        <v>55</v>
      </c>
      <c r="E28" s="27" t="s">
        <v>88</v>
      </c>
      <c r="F28" s="31" t="s">
        <v>127</v>
      </c>
      <c r="G28" s="29" t="s">
        <v>100</v>
      </c>
      <c r="H28" s="34">
        <v>0.005837962962962962</v>
      </c>
      <c r="I28" s="34">
        <v>0.0025555555555555553</v>
      </c>
      <c r="J28" s="34">
        <v>0.001804398148148148</v>
      </c>
      <c r="K28" s="34">
        <v>0.01125462962962963</v>
      </c>
      <c r="L28" s="35">
        <v>0.002576388888888889</v>
      </c>
      <c r="M28" s="35">
        <v>0.0017916666666666669</v>
      </c>
      <c r="N28" s="34">
        <v>0.011204861111111112</v>
      </c>
      <c r="O28" s="34">
        <f>SUM(H28:N28)</f>
        <v>0.03702546296296296</v>
      </c>
      <c r="P28" s="36"/>
      <c r="Q28" s="34">
        <f>SUM(O28,P28)</f>
        <v>0.03702546296296296</v>
      </c>
      <c r="R28" s="34">
        <v>0.0033321759259259264</v>
      </c>
      <c r="S28" s="34">
        <v>0.005876157407407407</v>
      </c>
      <c r="T28" s="35">
        <v>0.005570601851851852</v>
      </c>
      <c r="U28" s="34">
        <v>0.003290509259259259</v>
      </c>
      <c r="V28" s="35" t="s">
        <v>31</v>
      </c>
      <c r="W28" s="35" t="s">
        <v>31</v>
      </c>
      <c r="X28" s="34"/>
      <c r="Y28" s="36"/>
      <c r="Z28" s="34"/>
      <c r="AA28" s="39"/>
      <c r="AB28" s="36"/>
      <c r="AC28" s="39" t="s">
        <v>137</v>
      </c>
      <c r="AD28" s="34"/>
      <c r="AE28" s="39"/>
    </row>
    <row r="29" spans="1:31" s="33" customFormat="1" ht="19.5" customHeight="1">
      <c r="A29" s="32"/>
      <c r="B29" s="32"/>
      <c r="C29" s="25">
        <v>17</v>
      </c>
      <c r="D29" s="30" t="s">
        <v>56</v>
      </c>
      <c r="E29" s="27" t="s">
        <v>89</v>
      </c>
      <c r="F29" s="31" t="s">
        <v>128</v>
      </c>
      <c r="G29" s="29" t="s">
        <v>100</v>
      </c>
      <c r="H29" s="34">
        <v>0.0058321759259259255</v>
      </c>
      <c r="I29" s="34">
        <v>0.002607638888888889</v>
      </c>
      <c r="J29" s="34">
        <v>0.0018067129629629629</v>
      </c>
      <c r="K29" s="34">
        <v>0.011349537037037038</v>
      </c>
      <c r="L29" s="35">
        <v>0.0025486111111111113</v>
      </c>
      <c r="M29" s="35">
        <v>0.0018449074074074073</v>
      </c>
      <c r="N29" s="34">
        <v>0.013866898148148149</v>
      </c>
      <c r="O29" s="34">
        <f>SUM(H29:N29)</f>
        <v>0.039856481481481486</v>
      </c>
      <c r="P29" s="36"/>
      <c r="Q29" s="34">
        <f>SUM(O29,P29)</f>
        <v>0.039856481481481486</v>
      </c>
      <c r="R29" s="34">
        <v>0.003247685185185185</v>
      </c>
      <c r="S29" s="34">
        <v>0.005871527777777778</v>
      </c>
      <c r="T29" s="35">
        <v>0.005484953703703704</v>
      </c>
      <c r="U29" s="34">
        <v>0.003202546296296296</v>
      </c>
      <c r="V29" s="35">
        <v>0.005732638888888889</v>
      </c>
      <c r="W29" s="35" t="s">
        <v>31</v>
      </c>
      <c r="X29" s="34"/>
      <c r="Y29" s="36"/>
      <c r="Z29" s="34"/>
      <c r="AA29" s="39"/>
      <c r="AB29" s="36"/>
      <c r="AC29" s="39" t="s">
        <v>137</v>
      </c>
      <c r="AD29" s="34"/>
      <c r="AE29" s="39"/>
    </row>
    <row r="30" spans="1:31" s="33" customFormat="1" ht="19.5" customHeight="1">
      <c r="A30" s="32"/>
      <c r="B30" s="32"/>
      <c r="C30" s="25">
        <v>18</v>
      </c>
      <c r="D30" s="26" t="s">
        <v>57</v>
      </c>
      <c r="E30" s="27" t="s">
        <v>90</v>
      </c>
      <c r="F30" s="28" t="s">
        <v>129</v>
      </c>
      <c r="G30" s="29" t="s">
        <v>100</v>
      </c>
      <c r="H30" s="34">
        <v>0.006601851851851852</v>
      </c>
      <c r="I30" s="34">
        <v>0.0032453703703703707</v>
      </c>
      <c r="J30" s="34">
        <v>0.006564814814814815</v>
      </c>
      <c r="K30" s="34" t="s">
        <v>31</v>
      </c>
      <c r="L30" s="35" t="s">
        <v>31</v>
      </c>
      <c r="M30" s="35" t="s">
        <v>31</v>
      </c>
      <c r="N30" s="34" t="s">
        <v>31</v>
      </c>
      <c r="O30" s="34"/>
      <c r="P30" s="36"/>
      <c r="Q30" s="34"/>
      <c r="R30" s="34">
        <v>0.004167824074074075</v>
      </c>
      <c r="S30" s="34">
        <v>0.00976736111111111</v>
      </c>
      <c r="T30" s="35">
        <v>0.006614583333333333</v>
      </c>
      <c r="U30" s="34">
        <v>0.003909722222222222</v>
      </c>
      <c r="V30" s="35">
        <v>0.006534722222222222</v>
      </c>
      <c r="W30" s="35">
        <v>0.006322916666666667</v>
      </c>
      <c r="X30" s="34">
        <f>SUM(R30:W30)</f>
        <v>0.03731712962962963</v>
      </c>
      <c r="Y30" s="36"/>
      <c r="Z30" s="34">
        <f>SUM(X30,Y30)</f>
        <v>0.03731712962962963</v>
      </c>
      <c r="AA30" s="39"/>
      <c r="AB30" s="36"/>
      <c r="AC30" s="39" t="s">
        <v>137</v>
      </c>
      <c r="AD30" s="34"/>
      <c r="AE30" s="39"/>
    </row>
    <row r="31" spans="1:31" s="33" customFormat="1" ht="19.5" customHeight="1">
      <c r="A31" s="32"/>
      <c r="B31" s="32"/>
      <c r="C31" s="25">
        <v>19</v>
      </c>
      <c r="D31" s="26" t="s">
        <v>58</v>
      </c>
      <c r="E31" s="27" t="s">
        <v>91</v>
      </c>
      <c r="F31" s="31" t="s">
        <v>130</v>
      </c>
      <c r="G31" s="29" t="s">
        <v>101</v>
      </c>
      <c r="H31" s="34">
        <v>0.0059016203703703704</v>
      </c>
      <c r="I31" s="34">
        <v>0.0025717592592592593</v>
      </c>
      <c r="J31" s="34">
        <v>0.0018368055555555557</v>
      </c>
      <c r="K31" s="34">
        <v>0.010984953703703703</v>
      </c>
      <c r="L31" s="35">
        <v>0.0025</v>
      </c>
      <c r="M31" s="39">
        <v>0.0017685185185185184</v>
      </c>
      <c r="N31" s="34" t="s">
        <v>31</v>
      </c>
      <c r="O31" s="34"/>
      <c r="P31" s="36"/>
      <c r="Q31" s="34"/>
      <c r="R31" s="34" t="s">
        <v>31</v>
      </c>
      <c r="S31" s="34" t="s">
        <v>31</v>
      </c>
      <c r="T31" s="35" t="s">
        <v>31</v>
      </c>
      <c r="U31" s="34" t="s">
        <v>31</v>
      </c>
      <c r="V31" s="35" t="s">
        <v>31</v>
      </c>
      <c r="W31" s="35" t="s">
        <v>31</v>
      </c>
      <c r="X31" s="34"/>
      <c r="Y31" s="36"/>
      <c r="Z31" s="34"/>
      <c r="AA31" s="39"/>
      <c r="AB31" s="36"/>
      <c r="AC31" s="39" t="s">
        <v>137</v>
      </c>
      <c r="AD31" s="34"/>
      <c r="AE31" s="39"/>
    </row>
    <row r="32" spans="1:31" s="33" customFormat="1" ht="19.5" customHeight="1">
      <c r="A32" s="32"/>
      <c r="B32" s="32"/>
      <c r="C32" s="25">
        <v>20</v>
      </c>
      <c r="D32" s="30" t="s">
        <v>59</v>
      </c>
      <c r="E32" s="27" t="s">
        <v>92</v>
      </c>
      <c r="F32" s="31" t="s">
        <v>131</v>
      </c>
      <c r="G32" s="29" t="s">
        <v>101</v>
      </c>
      <c r="H32" s="34">
        <v>0.005796296296296297</v>
      </c>
      <c r="I32" s="34">
        <v>0.0025694444444444445</v>
      </c>
      <c r="J32" s="34">
        <v>0.001814814814814815</v>
      </c>
      <c r="K32" s="34">
        <v>0.010982638888888889</v>
      </c>
      <c r="L32" s="35">
        <v>0.002511574074074074</v>
      </c>
      <c r="M32" s="35">
        <v>0.0018136574074074077</v>
      </c>
      <c r="N32" s="34">
        <v>0.010958333333333334</v>
      </c>
      <c r="O32" s="34">
        <f>SUM(H32:N32)</f>
        <v>0.03644675925925926</v>
      </c>
      <c r="P32" s="36"/>
      <c r="Q32" s="34">
        <f>SUM(O32,P32)</f>
        <v>0.03644675925925926</v>
      </c>
      <c r="R32" s="34">
        <v>0.0033958333333333327</v>
      </c>
      <c r="S32" s="34" t="s">
        <v>31</v>
      </c>
      <c r="T32" s="35" t="s">
        <v>31</v>
      </c>
      <c r="U32" s="34" t="s">
        <v>31</v>
      </c>
      <c r="V32" s="35" t="s">
        <v>31</v>
      </c>
      <c r="W32" s="35" t="s">
        <v>31</v>
      </c>
      <c r="X32" s="34"/>
      <c r="Y32" s="36"/>
      <c r="Z32" s="34"/>
      <c r="AA32" s="39"/>
      <c r="AB32" s="36"/>
      <c r="AC32" s="39" t="s">
        <v>137</v>
      </c>
      <c r="AD32" s="34"/>
      <c r="AE32" s="39"/>
    </row>
    <row r="33" spans="1:31" s="33" customFormat="1" ht="19.5" customHeight="1">
      <c r="A33" s="32"/>
      <c r="B33" s="32"/>
      <c r="C33" s="25">
        <v>21</v>
      </c>
      <c r="D33" s="26" t="s">
        <v>60</v>
      </c>
      <c r="E33" s="27" t="s">
        <v>93</v>
      </c>
      <c r="F33" s="31" t="s">
        <v>132</v>
      </c>
      <c r="G33" s="29" t="s">
        <v>101</v>
      </c>
      <c r="H33" s="34">
        <v>0.005863425925925926</v>
      </c>
      <c r="I33" s="34">
        <v>0.0026296296296296293</v>
      </c>
      <c r="J33" s="34">
        <v>0.0018854166666666665</v>
      </c>
      <c r="K33" s="34">
        <v>0.011120370370370369</v>
      </c>
      <c r="L33" s="35">
        <v>0.002515046296296296</v>
      </c>
      <c r="M33" s="35">
        <v>0.0018171296296296297</v>
      </c>
      <c r="N33" s="34">
        <v>0.010930555555555556</v>
      </c>
      <c r="O33" s="34">
        <f>SUM(H33:N33)</f>
        <v>0.03676157407407407</v>
      </c>
      <c r="P33" s="36"/>
      <c r="Q33" s="34">
        <f>SUM(O33,P33)</f>
        <v>0.03676157407407407</v>
      </c>
      <c r="R33" s="34" t="s">
        <v>31</v>
      </c>
      <c r="S33" s="34" t="s">
        <v>31</v>
      </c>
      <c r="T33" s="35" t="s">
        <v>31</v>
      </c>
      <c r="U33" s="34" t="s">
        <v>31</v>
      </c>
      <c r="V33" s="35" t="s">
        <v>31</v>
      </c>
      <c r="W33" s="35" t="s">
        <v>31</v>
      </c>
      <c r="X33" s="34"/>
      <c r="Y33" s="36"/>
      <c r="Z33" s="34"/>
      <c r="AA33" s="39"/>
      <c r="AB33" s="36"/>
      <c r="AC33" s="39" t="s">
        <v>137</v>
      </c>
      <c r="AD33" s="34"/>
      <c r="AE33" s="39"/>
    </row>
    <row r="34" spans="1:31" s="33" customFormat="1" ht="19.5" customHeight="1">
      <c r="A34" s="32"/>
      <c r="B34" s="32"/>
      <c r="C34" s="25">
        <v>23</v>
      </c>
      <c r="D34" s="26" t="s">
        <v>61</v>
      </c>
      <c r="E34" s="27" t="s">
        <v>94</v>
      </c>
      <c r="F34" s="28" t="s">
        <v>131</v>
      </c>
      <c r="G34" s="29" t="s">
        <v>101</v>
      </c>
      <c r="H34" s="34">
        <v>0.005793981481481482</v>
      </c>
      <c r="I34" s="34">
        <v>0.0025810185185185185</v>
      </c>
      <c r="J34" s="34">
        <v>0.001835648148148148</v>
      </c>
      <c r="K34" s="34">
        <v>0.011086805555555556</v>
      </c>
      <c r="L34" s="35">
        <v>0.002546296296296296</v>
      </c>
      <c r="M34" s="35">
        <v>0.0018067129629629629</v>
      </c>
      <c r="N34" s="34">
        <v>0.011405092592592592</v>
      </c>
      <c r="O34" s="34">
        <f>SUM(H34:N34)</f>
        <v>0.03705555555555556</v>
      </c>
      <c r="P34" s="36"/>
      <c r="Q34" s="34">
        <f>SUM(O34,P34)</f>
        <v>0.03705555555555556</v>
      </c>
      <c r="R34" s="34" t="s">
        <v>31</v>
      </c>
      <c r="S34" s="34" t="s">
        <v>31</v>
      </c>
      <c r="T34" s="35" t="s">
        <v>31</v>
      </c>
      <c r="U34" s="34" t="s">
        <v>31</v>
      </c>
      <c r="V34" s="35" t="s">
        <v>31</v>
      </c>
      <c r="W34" s="35" t="s">
        <v>31</v>
      </c>
      <c r="X34" s="34"/>
      <c r="Y34" s="36"/>
      <c r="Z34" s="34"/>
      <c r="AA34" s="39"/>
      <c r="AB34" s="36"/>
      <c r="AC34" s="39" t="s">
        <v>137</v>
      </c>
      <c r="AD34" s="34"/>
      <c r="AE34" s="39"/>
    </row>
    <row r="35" spans="1:31" s="33" customFormat="1" ht="19.5" customHeight="1">
      <c r="A35" s="32"/>
      <c r="B35" s="32"/>
      <c r="C35" s="25">
        <v>26</v>
      </c>
      <c r="D35" s="30" t="s">
        <v>62</v>
      </c>
      <c r="E35" s="27" t="s">
        <v>95</v>
      </c>
      <c r="F35" s="28" t="s">
        <v>133</v>
      </c>
      <c r="G35" s="29" t="s">
        <v>101</v>
      </c>
      <c r="H35" s="34">
        <v>0.006252314814814815</v>
      </c>
      <c r="I35" s="34">
        <v>0.002707175925925926</v>
      </c>
      <c r="J35" s="34">
        <v>0.0019490740740740742</v>
      </c>
      <c r="K35" s="34" t="s">
        <v>31</v>
      </c>
      <c r="L35" s="35" t="s">
        <v>31</v>
      </c>
      <c r="M35" s="35" t="s">
        <v>31</v>
      </c>
      <c r="N35" s="34" t="s">
        <v>31</v>
      </c>
      <c r="O35" s="34"/>
      <c r="P35" s="36"/>
      <c r="Q35" s="34"/>
      <c r="R35" s="34">
        <v>0.003447916666666667</v>
      </c>
      <c r="S35" s="34">
        <v>0.010664351851851854</v>
      </c>
      <c r="T35" s="35">
        <v>0.006021990740740741</v>
      </c>
      <c r="U35" s="34">
        <v>0.0034849537037037037</v>
      </c>
      <c r="V35" s="35" t="s">
        <v>31</v>
      </c>
      <c r="W35" s="35" t="s">
        <v>31</v>
      </c>
      <c r="X35" s="34"/>
      <c r="Y35" s="36"/>
      <c r="Z35" s="34"/>
      <c r="AA35" s="39"/>
      <c r="AB35" s="36"/>
      <c r="AC35" s="39" t="s">
        <v>137</v>
      </c>
      <c r="AD35" s="34"/>
      <c r="AE35" s="39"/>
    </row>
    <row r="36" spans="1:31" s="33" customFormat="1" ht="19.5" customHeight="1">
      <c r="A36" s="32"/>
      <c r="B36" s="32"/>
      <c r="C36" s="25">
        <v>32</v>
      </c>
      <c r="D36" s="26" t="s">
        <v>63</v>
      </c>
      <c r="E36" s="27" t="s">
        <v>96</v>
      </c>
      <c r="F36" s="28" t="s">
        <v>134</v>
      </c>
      <c r="G36" s="29" t="s">
        <v>102</v>
      </c>
      <c r="H36" s="34"/>
      <c r="I36" s="34" t="s">
        <v>31</v>
      </c>
      <c r="J36" s="34" t="s">
        <v>31</v>
      </c>
      <c r="K36" s="34" t="s">
        <v>31</v>
      </c>
      <c r="L36" s="35" t="s">
        <v>31</v>
      </c>
      <c r="M36" s="35" t="s">
        <v>31</v>
      </c>
      <c r="N36" s="34" t="s">
        <v>31</v>
      </c>
      <c r="O36" s="34"/>
      <c r="P36" s="37"/>
      <c r="Q36" s="34"/>
      <c r="R36" s="34" t="s">
        <v>31</v>
      </c>
      <c r="S36" s="34" t="s">
        <v>31</v>
      </c>
      <c r="T36" s="35" t="s">
        <v>31</v>
      </c>
      <c r="U36" s="34" t="s">
        <v>31</v>
      </c>
      <c r="V36" s="35" t="s">
        <v>31</v>
      </c>
      <c r="W36" s="35" t="s">
        <v>31</v>
      </c>
      <c r="X36" s="34"/>
      <c r="Y36" s="38"/>
      <c r="Z36" s="34"/>
      <c r="AA36" s="39"/>
      <c r="AB36" s="36"/>
      <c r="AC36" s="39" t="s">
        <v>137</v>
      </c>
      <c r="AD36" s="34"/>
      <c r="AE36" s="39"/>
    </row>
    <row r="37" spans="1:31" s="33" customFormat="1" ht="19.5" customHeight="1">
      <c r="A37" s="32"/>
      <c r="B37" s="32">
        <v>1</v>
      </c>
      <c r="C37" s="25">
        <v>33</v>
      </c>
      <c r="D37" s="26" t="s">
        <v>64</v>
      </c>
      <c r="E37" s="27" t="s">
        <v>97</v>
      </c>
      <c r="F37" s="28" t="s">
        <v>135</v>
      </c>
      <c r="G37" s="29" t="s">
        <v>103</v>
      </c>
      <c r="H37" s="34">
        <v>0.0061273148148148155</v>
      </c>
      <c r="I37" s="34">
        <v>0.0026099537037037033</v>
      </c>
      <c r="J37" s="34">
        <v>0.001972222222222222</v>
      </c>
      <c r="K37" s="34">
        <v>0.01146412037037037</v>
      </c>
      <c r="L37" s="35">
        <v>0.0025868055555555557</v>
      </c>
      <c r="M37" s="35">
        <v>0.002033564814814815</v>
      </c>
      <c r="N37" s="34">
        <v>0.012547453703703701</v>
      </c>
      <c r="O37" s="34">
        <f>SUM(H37:N37)</f>
        <v>0.03934143518518518</v>
      </c>
      <c r="P37" s="36"/>
      <c r="Q37" s="34">
        <f>SUM(O37,P37)</f>
        <v>0.03934143518518518</v>
      </c>
      <c r="R37" s="34">
        <v>0.0033159722222222223</v>
      </c>
      <c r="S37" s="34">
        <v>0.006005787037037038</v>
      </c>
      <c r="T37" s="35">
        <v>0.005762731481481482</v>
      </c>
      <c r="U37" s="34">
        <v>0.0032847222222222223</v>
      </c>
      <c r="V37" s="35">
        <v>0.00602662037037037</v>
      </c>
      <c r="W37" s="35">
        <v>0.005675925925925925</v>
      </c>
      <c r="X37" s="34">
        <f>SUM(R37:W37)</f>
        <v>0.03007175925925926</v>
      </c>
      <c r="Y37" s="36"/>
      <c r="Z37" s="34">
        <f>SUM(X37,Y37)</f>
        <v>0.03007175925925926</v>
      </c>
      <c r="AA37" s="41">
        <f>SUM(O37,X37)</f>
        <v>0.06941319444444444</v>
      </c>
      <c r="AB37" s="36"/>
      <c r="AC37" s="41">
        <f>SUM(AA37,AB37)</f>
        <v>0.06941319444444444</v>
      </c>
      <c r="AD37" s="34"/>
      <c r="AE37" s="39"/>
    </row>
    <row r="38" spans="1:31" s="33" customFormat="1" ht="19.5" customHeight="1">
      <c r="A38" s="32"/>
      <c r="B38" s="32"/>
      <c r="C38" s="25">
        <v>34</v>
      </c>
      <c r="D38" s="26" t="s">
        <v>65</v>
      </c>
      <c r="E38" s="27" t="s">
        <v>98</v>
      </c>
      <c r="F38" s="28" t="s">
        <v>136</v>
      </c>
      <c r="G38" s="29" t="s">
        <v>103</v>
      </c>
      <c r="H38" s="34">
        <v>0.006215277777777777</v>
      </c>
      <c r="I38" s="34">
        <v>0.0027812500000000003</v>
      </c>
      <c r="J38" s="34">
        <v>0.00196875</v>
      </c>
      <c r="K38" s="34">
        <v>0.011880787037037037</v>
      </c>
      <c r="L38" s="35">
        <v>0.002743055555555556</v>
      </c>
      <c r="M38" s="35">
        <v>0.0018946759259259262</v>
      </c>
      <c r="N38" s="34">
        <v>0.011770833333333333</v>
      </c>
      <c r="O38" s="34">
        <f>SUM(H38:N38)</f>
        <v>0.039254629629629625</v>
      </c>
      <c r="P38" s="36"/>
      <c r="Q38" s="34">
        <f>SUM(O38,P38)</f>
        <v>0.039254629629629625</v>
      </c>
      <c r="R38" s="34">
        <v>0.003457175925925926</v>
      </c>
      <c r="S38" s="34">
        <v>0.00624074074074074</v>
      </c>
      <c r="T38" s="35">
        <v>0.005736111111111111</v>
      </c>
      <c r="U38" s="34">
        <v>0.0033495370370370367</v>
      </c>
      <c r="V38" s="35">
        <v>0.00596412037037037</v>
      </c>
      <c r="W38" s="35" t="s">
        <v>31</v>
      </c>
      <c r="X38" s="34"/>
      <c r="Y38" s="36"/>
      <c r="Z38" s="34"/>
      <c r="AA38" s="39"/>
      <c r="AB38" s="36"/>
      <c r="AC38" s="39" t="s">
        <v>137</v>
      </c>
      <c r="AD38" s="34"/>
      <c r="AE38" s="39"/>
    </row>
    <row r="39" spans="1:31" s="16" customFormat="1" ht="13.5">
      <c r="A39" s="15"/>
      <c r="B39" s="15"/>
      <c r="C39" s="15"/>
      <c r="E39" s="15"/>
      <c r="G39" s="15"/>
      <c r="H39" s="15"/>
      <c r="I39" s="15"/>
      <c r="J39" s="15"/>
      <c r="K39" s="15"/>
      <c r="L39" s="15"/>
      <c r="M39" s="15"/>
      <c r="N39" s="15"/>
      <c r="O39" s="15"/>
      <c r="P39" s="17"/>
      <c r="Q39" s="15"/>
      <c r="R39" s="15"/>
      <c r="S39" s="15"/>
      <c r="T39" s="15"/>
      <c r="U39" s="15"/>
      <c r="V39" s="15"/>
      <c r="W39" s="15"/>
      <c r="X39" s="15"/>
      <c r="Y39" s="17"/>
      <c r="Z39" s="15"/>
      <c r="AA39" s="23"/>
      <c r="AB39" s="15"/>
      <c r="AC39" s="23"/>
      <c r="AD39" s="15"/>
      <c r="AE39" s="15"/>
    </row>
    <row r="40" spans="1:31" s="16" customFormat="1" ht="13.5">
      <c r="A40" s="15"/>
      <c r="B40" s="15"/>
      <c r="C40" s="15"/>
      <c r="E40" s="15"/>
      <c r="G40" s="15"/>
      <c r="H40" s="15"/>
      <c r="I40" s="15"/>
      <c r="J40" s="15"/>
      <c r="K40" s="15"/>
      <c r="L40" s="15"/>
      <c r="M40" s="15"/>
      <c r="N40" s="15"/>
      <c r="O40" s="15"/>
      <c r="P40" s="17"/>
      <c r="Q40" s="15"/>
      <c r="R40" s="15"/>
      <c r="S40" s="15"/>
      <c r="T40" s="15"/>
      <c r="U40" s="15"/>
      <c r="V40" s="15"/>
      <c r="W40" s="15"/>
      <c r="X40" s="15"/>
      <c r="Y40" s="17"/>
      <c r="Z40" s="15"/>
      <c r="AA40" s="23"/>
      <c r="AB40" s="15"/>
      <c r="AC40" s="23"/>
      <c r="AD40" s="15"/>
      <c r="AE40" s="15"/>
    </row>
    <row r="41" spans="1:31" s="16" customFormat="1" ht="13.5">
      <c r="A41" s="15"/>
      <c r="B41" s="15"/>
      <c r="C41" s="15"/>
      <c r="E41" s="15"/>
      <c r="G41" s="15"/>
      <c r="H41" s="15"/>
      <c r="I41" s="15"/>
      <c r="J41" s="15"/>
      <c r="K41" s="15"/>
      <c r="L41" s="15"/>
      <c r="M41" s="15"/>
      <c r="N41" s="15"/>
      <c r="O41" s="15"/>
      <c r="P41" s="17"/>
      <c r="Q41" s="15"/>
      <c r="R41" s="15"/>
      <c r="S41" s="15"/>
      <c r="T41" s="15"/>
      <c r="U41" s="15"/>
      <c r="V41" s="15"/>
      <c r="W41" s="15"/>
      <c r="X41" s="15"/>
      <c r="Y41" s="17"/>
      <c r="Z41" s="15"/>
      <c r="AA41" s="23"/>
      <c r="AB41" s="15"/>
      <c r="AC41" s="23"/>
      <c r="AD41" s="15"/>
      <c r="AE41" s="15"/>
    </row>
    <row r="42" spans="1:31" s="16" customFormat="1" ht="13.5">
      <c r="A42" s="15"/>
      <c r="B42" s="15"/>
      <c r="C42" s="15"/>
      <c r="E42" s="15"/>
      <c r="G42" s="15"/>
      <c r="H42" s="15"/>
      <c r="I42" s="15"/>
      <c r="J42" s="15"/>
      <c r="K42" s="15"/>
      <c r="L42" s="15"/>
      <c r="M42" s="15"/>
      <c r="N42" s="15"/>
      <c r="O42" s="15"/>
      <c r="P42" s="17"/>
      <c r="Q42" s="15"/>
      <c r="R42" s="15"/>
      <c r="S42" s="15"/>
      <c r="T42" s="15"/>
      <c r="U42" s="15"/>
      <c r="V42" s="15"/>
      <c r="W42" s="15"/>
      <c r="X42" s="15"/>
      <c r="Y42" s="17"/>
      <c r="Z42" s="15"/>
      <c r="AA42" s="23"/>
      <c r="AB42" s="15"/>
      <c r="AC42" s="23"/>
      <c r="AD42" s="15"/>
      <c r="AE42" s="15"/>
    </row>
    <row r="43" spans="1:31" s="16" customFormat="1" ht="13.5">
      <c r="A43" s="15"/>
      <c r="B43" s="15"/>
      <c r="C43" s="15"/>
      <c r="E43" s="15"/>
      <c r="G43" s="15"/>
      <c r="H43" s="15"/>
      <c r="I43" s="15"/>
      <c r="J43" s="15"/>
      <c r="K43" s="15"/>
      <c r="L43" s="15"/>
      <c r="M43" s="15"/>
      <c r="N43" s="15"/>
      <c r="O43" s="15"/>
      <c r="P43" s="17"/>
      <c r="Q43" s="15"/>
      <c r="R43" s="15"/>
      <c r="S43" s="15"/>
      <c r="T43" s="15"/>
      <c r="U43" s="15"/>
      <c r="V43" s="15"/>
      <c r="W43" s="15"/>
      <c r="X43" s="15"/>
      <c r="Y43" s="17"/>
      <c r="Z43" s="15"/>
      <c r="AA43" s="23"/>
      <c r="AB43" s="15"/>
      <c r="AC43" s="23"/>
      <c r="AD43" s="15"/>
      <c r="AE43" s="15"/>
    </row>
    <row r="44" spans="1:31" s="16" customFormat="1" ht="13.5">
      <c r="A44" s="15"/>
      <c r="B44" s="15"/>
      <c r="C44" s="15"/>
      <c r="E44" s="15"/>
      <c r="G44" s="15"/>
      <c r="H44" s="15"/>
      <c r="I44" s="15"/>
      <c r="J44" s="15"/>
      <c r="K44" s="15"/>
      <c r="L44" s="15"/>
      <c r="M44" s="15"/>
      <c r="N44" s="15"/>
      <c r="O44" s="15"/>
      <c r="P44" s="17"/>
      <c r="Q44" s="15"/>
      <c r="R44" s="15"/>
      <c r="S44" s="15"/>
      <c r="T44" s="15"/>
      <c r="U44" s="15"/>
      <c r="V44" s="15"/>
      <c r="W44" s="15"/>
      <c r="X44" s="15"/>
      <c r="Y44" s="17"/>
      <c r="Z44" s="15"/>
      <c r="AA44" s="23"/>
      <c r="AB44" s="15"/>
      <c r="AC44" s="23"/>
      <c r="AD44" s="15"/>
      <c r="AE44" s="15"/>
    </row>
    <row r="45" spans="1:31" s="16" customFormat="1" ht="13.5">
      <c r="A45" s="15"/>
      <c r="B45" s="15"/>
      <c r="C45" s="15"/>
      <c r="E45" s="15"/>
      <c r="G45" s="15"/>
      <c r="H45" s="15"/>
      <c r="I45" s="15"/>
      <c r="J45" s="15"/>
      <c r="K45" s="15"/>
      <c r="L45" s="15"/>
      <c r="M45" s="15"/>
      <c r="N45" s="15"/>
      <c r="O45" s="15"/>
      <c r="P45" s="17"/>
      <c r="Q45" s="15"/>
      <c r="R45" s="15"/>
      <c r="S45" s="15"/>
      <c r="T45" s="15"/>
      <c r="U45" s="15"/>
      <c r="V45" s="15"/>
      <c r="W45" s="15"/>
      <c r="X45" s="15"/>
      <c r="Y45" s="17"/>
      <c r="Z45" s="15"/>
      <c r="AA45" s="23"/>
      <c r="AB45" s="15"/>
      <c r="AC45" s="23"/>
      <c r="AD45" s="15"/>
      <c r="AE45" s="15"/>
    </row>
    <row r="46" spans="1:31" s="16" customFormat="1" ht="13.5">
      <c r="A46" s="15"/>
      <c r="B46" s="15"/>
      <c r="C46" s="15"/>
      <c r="E46" s="15"/>
      <c r="G46" s="15"/>
      <c r="H46" s="15"/>
      <c r="I46" s="15"/>
      <c r="J46" s="15"/>
      <c r="K46" s="15"/>
      <c r="L46" s="15"/>
      <c r="M46" s="15"/>
      <c r="N46" s="15"/>
      <c r="O46" s="15"/>
      <c r="P46" s="17"/>
      <c r="Q46" s="15"/>
      <c r="R46" s="15"/>
      <c r="S46" s="15"/>
      <c r="T46" s="15"/>
      <c r="U46" s="15"/>
      <c r="V46" s="15"/>
      <c r="W46" s="15"/>
      <c r="X46" s="15"/>
      <c r="Y46" s="17"/>
      <c r="Z46" s="15"/>
      <c r="AA46" s="23"/>
      <c r="AB46" s="15"/>
      <c r="AC46" s="23"/>
      <c r="AD46" s="15"/>
      <c r="AE46" s="15"/>
    </row>
    <row r="47" spans="1:31" s="16" customFormat="1" ht="13.5">
      <c r="A47" s="15"/>
      <c r="B47" s="15"/>
      <c r="C47" s="15"/>
      <c r="E47" s="15"/>
      <c r="G47" s="15"/>
      <c r="H47" s="15"/>
      <c r="I47" s="15"/>
      <c r="J47" s="15"/>
      <c r="K47" s="15"/>
      <c r="L47" s="15"/>
      <c r="M47" s="15"/>
      <c r="N47" s="15"/>
      <c r="O47" s="15"/>
      <c r="P47" s="17"/>
      <c r="Q47" s="15"/>
      <c r="R47" s="15"/>
      <c r="S47" s="15"/>
      <c r="T47" s="15"/>
      <c r="U47" s="15"/>
      <c r="V47" s="15"/>
      <c r="W47" s="15"/>
      <c r="X47" s="15"/>
      <c r="Y47" s="17"/>
      <c r="Z47" s="15"/>
      <c r="AA47" s="23"/>
      <c r="AB47" s="15"/>
      <c r="AC47" s="23"/>
      <c r="AD47" s="15"/>
      <c r="AE47" s="15"/>
    </row>
    <row r="48" spans="1:31" s="16" customFormat="1" ht="13.5">
      <c r="A48" s="15"/>
      <c r="B48" s="15"/>
      <c r="C48" s="15"/>
      <c r="E48" s="15"/>
      <c r="G48" s="15"/>
      <c r="H48" s="15"/>
      <c r="I48" s="15"/>
      <c r="J48" s="15"/>
      <c r="K48" s="15"/>
      <c r="L48" s="15"/>
      <c r="M48" s="15"/>
      <c r="N48" s="15"/>
      <c r="O48" s="15"/>
      <c r="P48" s="17"/>
      <c r="Q48" s="15"/>
      <c r="R48" s="15"/>
      <c r="S48" s="15"/>
      <c r="T48" s="15"/>
      <c r="U48" s="15"/>
      <c r="V48" s="15"/>
      <c r="W48" s="15"/>
      <c r="X48" s="15"/>
      <c r="Y48" s="17"/>
      <c r="Z48" s="15"/>
      <c r="AA48" s="23"/>
      <c r="AB48" s="15"/>
      <c r="AC48" s="23"/>
      <c r="AD48" s="15"/>
      <c r="AE48" s="15"/>
    </row>
    <row r="49" spans="1:31" s="16" customFormat="1" ht="13.5">
      <c r="A49" s="15"/>
      <c r="B49" s="15"/>
      <c r="C49" s="15"/>
      <c r="E49" s="15"/>
      <c r="G49" s="15"/>
      <c r="H49" s="15"/>
      <c r="I49" s="15"/>
      <c r="J49" s="15"/>
      <c r="K49" s="15"/>
      <c r="L49" s="15"/>
      <c r="M49" s="15"/>
      <c r="N49" s="15"/>
      <c r="O49" s="15"/>
      <c r="P49" s="17"/>
      <c r="Q49" s="15"/>
      <c r="R49" s="15"/>
      <c r="S49" s="15"/>
      <c r="T49" s="15"/>
      <c r="U49" s="15"/>
      <c r="V49" s="15"/>
      <c r="W49" s="15"/>
      <c r="X49" s="15"/>
      <c r="Y49" s="17"/>
      <c r="Z49" s="15"/>
      <c r="AA49" s="23"/>
      <c r="AB49" s="15"/>
      <c r="AC49" s="23"/>
      <c r="AD49" s="15"/>
      <c r="AE49" s="15"/>
    </row>
    <row r="50" spans="1:31" s="16" customFormat="1" ht="13.5">
      <c r="A50" s="15"/>
      <c r="B50" s="15"/>
      <c r="C50" s="15"/>
      <c r="E50" s="15"/>
      <c r="G50" s="15"/>
      <c r="H50" s="15"/>
      <c r="I50" s="15"/>
      <c r="J50" s="15"/>
      <c r="K50" s="15"/>
      <c r="L50" s="15"/>
      <c r="M50" s="15"/>
      <c r="N50" s="15"/>
      <c r="O50" s="15"/>
      <c r="P50" s="17"/>
      <c r="Q50" s="15"/>
      <c r="R50" s="15"/>
      <c r="S50" s="15"/>
      <c r="T50" s="15"/>
      <c r="U50" s="15"/>
      <c r="V50" s="15"/>
      <c r="W50" s="15"/>
      <c r="X50" s="15"/>
      <c r="Y50" s="17"/>
      <c r="Z50" s="15"/>
      <c r="AA50" s="23"/>
      <c r="AB50" s="15"/>
      <c r="AC50" s="23"/>
      <c r="AD50" s="15"/>
      <c r="AE50" s="15"/>
    </row>
    <row r="51" spans="1:31" s="16" customFormat="1" ht="13.5">
      <c r="A51" s="15"/>
      <c r="B51" s="15"/>
      <c r="C51" s="15"/>
      <c r="E51" s="15"/>
      <c r="G51" s="15"/>
      <c r="H51" s="15"/>
      <c r="I51" s="15"/>
      <c r="J51" s="15"/>
      <c r="K51" s="15"/>
      <c r="L51" s="15"/>
      <c r="M51" s="15"/>
      <c r="N51" s="15"/>
      <c r="O51" s="15"/>
      <c r="P51" s="17"/>
      <c r="Q51" s="15"/>
      <c r="R51" s="15"/>
      <c r="S51" s="15"/>
      <c r="T51" s="15"/>
      <c r="U51" s="15"/>
      <c r="V51" s="15"/>
      <c r="W51" s="15"/>
      <c r="X51" s="15"/>
      <c r="Y51" s="17"/>
      <c r="Z51" s="15"/>
      <c r="AA51" s="23"/>
      <c r="AB51" s="15"/>
      <c r="AC51" s="23"/>
      <c r="AD51" s="15"/>
      <c r="AE51" s="15"/>
    </row>
    <row r="52" spans="1:31" s="16" customFormat="1" ht="13.5">
      <c r="A52" s="15"/>
      <c r="B52" s="15"/>
      <c r="C52" s="15"/>
      <c r="E52" s="15"/>
      <c r="G52" s="15"/>
      <c r="H52" s="15"/>
      <c r="I52" s="15"/>
      <c r="J52" s="15"/>
      <c r="K52" s="15"/>
      <c r="L52" s="15"/>
      <c r="M52" s="15"/>
      <c r="N52" s="15"/>
      <c r="O52" s="15"/>
      <c r="P52" s="17"/>
      <c r="Q52" s="15"/>
      <c r="R52" s="15"/>
      <c r="S52" s="15"/>
      <c r="T52" s="15"/>
      <c r="U52" s="15"/>
      <c r="V52" s="15"/>
      <c r="W52" s="15"/>
      <c r="X52" s="15"/>
      <c r="Y52" s="17"/>
      <c r="Z52" s="15"/>
      <c r="AA52" s="23"/>
      <c r="AB52" s="15"/>
      <c r="AC52" s="23"/>
      <c r="AD52" s="15"/>
      <c r="AE52" s="15"/>
    </row>
    <row r="53" spans="1:31" s="16" customFormat="1" ht="13.5">
      <c r="A53" s="15"/>
      <c r="B53" s="15"/>
      <c r="C53" s="15"/>
      <c r="E53" s="15"/>
      <c r="G53" s="15"/>
      <c r="H53" s="15"/>
      <c r="I53" s="15"/>
      <c r="J53" s="15"/>
      <c r="K53" s="15"/>
      <c r="L53" s="15"/>
      <c r="M53" s="15"/>
      <c r="N53" s="15"/>
      <c r="O53" s="15"/>
      <c r="P53" s="17"/>
      <c r="Q53" s="15"/>
      <c r="R53" s="15"/>
      <c r="S53" s="15"/>
      <c r="T53" s="15"/>
      <c r="U53" s="15"/>
      <c r="V53" s="15"/>
      <c r="W53" s="15"/>
      <c r="X53" s="15"/>
      <c r="Y53" s="17"/>
      <c r="Z53" s="15"/>
      <c r="AA53" s="23"/>
      <c r="AB53" s="15"/>
      <c r="AC53" s="23"/>
      <c r="AD53" s="15"/>
      <c r="AE53" s="15"/>
    </row>
    <row r="54" spans="1:31" s="16" customFormat="1" ht="13.5">
      <c r="A54" s="15"/>
      <c r="B54" s="15"/>
      <c r="C54" s="15"/>
      <c r="E54" s="15"/>
      <c r="G54" s="15"/>
      <c r="H54" s="15"/>
      <c r="I54" s="15"/>
      <c r="J54" s="15"/>
      <c r="K54" s="15"/>
      <c r="L54" s="15"/>
      <c r="M54" s="15"/>
      <c r="N54" s="15"/>
      <c r="O54" s="15"/>
      <c r="P54" s="17"/>
      <c r="Q54" s="15"/>
      <c r="R54" s="15"/>
      <c r="S54" s="15"/>
      <c r="T54" s="15"/>
      <c r="U54" s="15"/>
      <c r="V54" s="15"/>
      <c r="W54" s="15"/>
      <c r="X54" s="15"/>
      <c r="Y54" s="17"/>
      <c r="Z54" s="15"/>
      <c r="AA54" s="23"/>
      <c r="AB54" s="15"/>
      <c r="AC54" s="23"/>
      <c r="AD54" s="15"/>
      <c r="AE54" s="15"/>
    </row>
    <row r="55" spans="1:31" s="16" customFormat="1" ht="13.5">
      <c r="A55" s="15"/>
      <c r="B55" s="15"/>
      <c r="C55" s="15"/>
      <c r="E55" s="15"/>
      <c r="G55" s="15"/>
      <c r="H55" s="15"/>
      <c r="I55" s="15"/>
      <c r="J55" s="15"/>
      <c r="K55" s="15"/>
      <c r="L55" s="15"/>
      <c r="M55" s="15"/>
      <c r="N55" s="15"/>
      <c r="O55" s="15"/>
      <c r="P55" s="17"/>
      <c r="Q55" s="15"/>
      <c r="R55" s="15"/>
      <c r="S55" s="15"/>
      <c r="T55" s="15"/>
      <c r="U55" s="15"/>
      <c r="V55" s="15"/>
      <c r="W55" s="15"/>
      <c r="X55" s="15"/>
      <c r="Y55" s="17"/>
      <c r="Z55" s="15"/>
      <c r="AA55" s="23"/>
      <c r="AB55" s="15"/>
      <c r="AC55" s="23"/>
      <c r="AD55" s="15"/>
      <c r="AE55" s="15"/>
    </row>
    <row r="56" spans="1:31" s="16" customFormat="1" ht="13.5">
      <c r="A56" s="15"/>
      <c r="B56" s="15"/>
      <c r="C56" s="15"/>
      <c r="E56" s="15"/>
      <c r="G56" s="15"/>
      <c r="H56" s="15"/>
      <c r="I56" s="15"/>
      <c r="J56" s="15"/>
      <c r="K56" s="15"/>
      <c r="L56" s="15"/>
      <c r="M56" s="15"/>
      <c r="N56" s="15"/>
      <c r="O56" s="15"/>
      <c r="P56" s="17"/>
      <c r="Q56" s="15"/>
      <c r="R56" s="15"/>
      <c r="S56" s="15"/>
      <c r="T56" s="15"/>
      <c r="U56" s="15"/>
      <c r="V56" s="15"/>
      <c r="W56" s="15"/>
      <c r="X56" s="15"/>
      <c r="Y56" s="17"/>
      <c r="Z56" s="15"/>
      <c r="AA56" s="23"/>
      <c r="AB56" s="15"/>
      <c r="AC56" s="23"/>
      <c r="AD56" s="15"/>
      <c r="AE56" s="15"/>
    </row>
    <row r="57" spans="1:31" s="16" customFormat="1" ht="13.5">
      <c r="A57" s="15"/>
      <c r="B57" s="15"/>
      <c r="C57" s="15"/>
      <c r="E57" s="15"/>
      <c r="G57" s="15"/>
      <c r="H57" s="15"/>
      <c r="I57" s="15"/>
      <c r="J57" s="15"/>
      <c r="K57" s="15"/>
      <c r="L57" s="15"/>
      <c r="M57" s="15"/>
      <c r="N57" s="15"/>
      <c r="O57" s="15"/>
      <c r="P57" s="17"/>
      <c r="Q57" s="15"/>
      <c r="R57" s="15"/>
      <c r="S57" s="15"/>
      <c r="T57" s="15"/>
      <c r="U57" s="15"/>
      <c r="V57" s="15"/>
      <c r="W57" s="15"/>
      <c r="X57" s="15"/>
      <c r="Y57" s="17"/>
      <c r="Z57" s="15"/>
      <c r="AA57" s="23"/>
      <c r="AB57" s="15"/>
      <c r="AC57" s="23"/>
      <c r="AD57" s="15"/>
      <c r="AE57" s="15"/>
    </row>
    <row r="58" spans="1:31" s="16" customFormat="1" ht="13.5">
      <c r="A58" s="15"/>
      <c r="B58" s="15"/>
      <c r="C58" s="15"/>
      <c r="E58" s="15"/>
      <c r="G58" s="15"/>
      <c r="H58" s="15"/>
      <c r="I58" s="15"/>
      <c r="J58" s="15"/>
      <c r="K58" s="15"/>
      <c r="L58" s="15"/>
      <c r="M58" s="15"/>
      <c r="N58" s="15"/>
      <c r="O58" s="15"/>
      <c r="P58" s="17"/>
      <c r="Q58" s="15"/>
      <c r="R58" s="15"/>
      <c r="S58" s="15"/>
      <c r="T58" s="15"/>
      <c r="U58" s="15"/>
      <c r="V58" s="15"/>
      <c r="W58" s="15"/>
      <c r="X58" s="15"/>
      <c r="Y58" s="17"/>
      <c r="Z58" s="15"/>
      <c r="AA58" s="23"/>
      <c r="AB58" s="15"/>
      <c r="AC58" s="23"/>
      <c r="AD58" s="15"/>
      <c r="AE58" s="15"/>
    </row>
    <row r="59" spans="1:31" s="16" customFormat="1" ht="13.5">
      <c r="A59" s="15"/>
      <c r="B59" s="15"/>
      <c r="C59" s="15"/>
      <c r="E59" s="15"/>
      <c r="G59" s="15"/>
      <c r="H59" s="15"/>
      <c r="I59" s="15"/>
      <c r="J59" s="15"/>
      <c r="K59" s="15"/>
      <c r="L59" s="15"/>
      <c r="M59" s="15"/>
      <c r="N59" s="15"/>
      <c r="O59" s="15"/>
      <c r="P59" s="17"/>
      <c r="Q59" s="15"/>
      <c r="R59" s="15"/>
      <c r="S59" s="15"/>
      <c r="T59" s="15"/>
      <c r="U59" s="15"/>
      <c r="V59" s="15"/>
      <c r="W59" s="15"/>
      <c r="X59" s="15"/>
      <c r="Y59" s="17"/>
      <c r="Z59" s="15"/>
      <c r="AA59" s="23"/>
      <c r="AB59" s="15"/>
      <c r="AC59" s="23"/>
      <c r="AD59" s="15"/>
      <c r="AE59" s="15"/>
    </row>
    <row r="60" spans="1:31" s="16" customFormat="1" ht="13.5">
      <c r="A60" s="15"/>
      <c r="B60" s="15"/>
      <c r="C60" s="15"/>
      <c r="E60" s="15"/>
      <c r="G60" s="15"/>
      <c r="H60" s="15"/>
      <c r="I60" s="15"/>
      <c r="J60" s="15"/>
      <c r="K60" s="15"/>
      <c r="L60" s="15"/>
      <c r="M60" s="15"/>
      <c r="N60" s="15"/>
      <c r="O60" s="15"/>
      <c r="P60" s="17"/>
      <c r="Q60" s="15"/>
      <c r="R60" s="15"/>
      <c r="S60" s="15"/>
      <c r="T60" s="15"/>
      <c r="U60" s="15"/>
      <c r="V60" s="15"/>
      <c r="W60" s="15"/>
      <c r="X60" s="15"/>
      <c r="Y60" s="17"/>
      <c r="Z60" s="15"/>
      <c r="AA60" s="23"/>
      <c r="AB60" s="15"/>
      <c r="AC60" s="23"/>
      <c r="AD60" s="15"/>
      <c r="AE60" s="15"/>
    </row>
    <row r="61" spans="1:31" s="16" customFormat="1" ht="13.5">
      <c r="A61" s="15"/>
      <c r="B61" s="15"/>
      <c r="C61" s="15"/>
      <c r="E61" s="15"/>
      <c r="G61" s="15"/>
      <c r="H61" s="15"/>
      <c r="I61" s="15"/>
      <c r="J61" s="15"/>
      <c r="K61" s="15"/>
      <c r="L61" s="15"/>
      <c r="M61" s="15"/>
      <c r="N61" s="15"/>
      <c r="O61" s="15"/>
      <c r="P61" s="17"/>
      <c r="Q61" s="15"/>
      <c r="R61" s="15"/>
      <c r="S61" s="15"/>
      <c r="T61" s="15"/>
      <c r="U61" s="15"/>
      <c r="V61" s="15"/>
      <c r="W61" s="15"/>
      <c r="X61" s="15"/>
      <c r="Y61" s="17"/>
      <c r="Z61" s="15"/>
      <c r="AA61" s="23"/>
      <c r="AB61" s="15"/>
      <c r="AC61" s="23"/>
      <c r="AD61" s="15"/>
      <c r="AE61" s="15"/>
    </row>
    <row r="62" spans="1:31" s="16" customFormat="1" ht="13.5">
      <c r="A62" s="15"/>
      <c r="B62" s="15"/>
      <c r="C62" s="15"/>
      <c r="E62" s="15"/>
      <c r="G62" s="15"/>
      <c r="H62" s="15"/>
      <c r="I62" s="15"/>
      <c r="J62" s="15"/>
      <c r="K62" s="15"/>
      <c r="L62" s="15"/>
      <c r="M62" s="15"/>
      <c r="N62" s="15"/>
      <c r="O62" s="15"/>
      <c r="P62" s="17"/>
      <c r="Q62" s="15"/>
      <c r="R62" s="15"/>
      <c r="S62" s="15"/>
      <c r="T62" s="15"/>
      <c r="U62" s="15"/>
      <c r="V62" s="15"/>
      <c r="W62" s="15"/>
      <c r="X62" s="15"/>
      <c r="Y62" s="17"/>
      <c r="Z62" s="15"/>
      <c r="AA62" s="23"/>
      <c r="AB62" s="15"/>
      <c r="AC62" s="23"/>
      <c r="AD62" s="15"/>
      <c r="AE62" s="15"/>
    </row>
    <row r="63" spans="1:7" ht="13.5">
      <c r="A63" s="15"/>
      <c r="B63" s="15"/>
      <c r="C63" s="15"/>
      <c r="D63" s="16"/>
      <c r="E63" s="15"/>
      <c r="F63" s="16"/>
      <c r="G63" s="15"/>
    </row>
    <row r="64" spans="1:7" ht="13.5">
      <c r="A64" s="15"/>
      <c r="B64" s="15"/>
      <c r="C64" s="15"/>
      <c r="D64" s="16"/>
      <c r="E64" s="15"/>
      <c r="F64" s="16"/>
      <c r="G64" s="15"/>
    </row>
    <row r="65" spans="1:7" ht="13.5">
      <c r="A65" s="15"/>
      <c r="B65" s="15"/>
      <c r="C65" s="15"/>
      <c r="D65" s="16"/>
      <c r="E65" s="15"/>
      <c r="F65" s="16"/>
      <c r="G65" s="15"/>
    </row>
    <row r="66" spans="1:7" ht="13.5">
      <c r="A66" s="15"/>
      <c r="B66" s="15"/>
      <c r="C66" s="15"/>
      <c r="D66" s="16"/>
      <c r="E66" s="15"/>
      <c r="F66" s="16"/>
      <c r="G66" s="15"/>
    </row>
    <row r="67" spans="1:7" ht="13.5">
      <c r="A67" s="15"/>
      <c r="B67" s="15"/>
      <c r="C67" s="15"/>
      <c r="D67" s="16"/>
      <c r="E67" s="15"/>
      <c r="F67" s="16"/>
      <c r="G67" s="15"/>
    </row>
    <row r="68" spans="1:7" ht="13.5">
      <c r="A68" s="15"/>
      <c r="B68" s="15"/>
      <c r="C68" s="15"/>
      <c r="D68" s="16"/>
      <c r="E68" s="15"/>
      <c r="F68" s="16"/>
      <c r="G68" s="15"/>
    </row>
    <row r="69" spans="1:7" ht="13.5">
      <c r="A69" s="15"/>
      <c r="B69" s="15"/>
      <c r="C69" s="15"/>
      <c r="D69" s="16"/>
      <c r="E69" s="15"/>
      <c r="F69" s="16"/>
      <c r="G69" s="15"/>
    </row>
    <row r="70" spans="1:7" ht="13.5">
      <c r="A70" s="15"/>
      <c r="B70" s="15"/>
      <c r="C70" s="15"/>
      <c r="D70" s="16"/>
      <c r="E70" s="15"/>
      <c r="F70" s="16"/>
      <c r="G70" s="15"/>
    </row>
    <row r="71" spans="1:7" ht="13.5">
      <c r="A71" s="15"/>
      <c r="B71" s="15"/>
      <c r="C71" s="15"/>
      <c r="D71" s="16"/>
      <c r="E71" s="15"/>
      <c r="F71" s="16"/>
      <c r="G71" s="15"/>
    </row>
  </sheetData>
  <sheetProtection/>
  <autoFilter ref="A4:AE38">
    <sortState ref="A5:AE71">
      <sortCondition sortBy="value" ref="A5:A71"/>
    </sortState>
  </autoFilter>
  <mergeCells count="14">
    <mergeCell ref="AA2:AC3"/>
    <mergeCell ref="AD2:AD4"/>
    <mergeCell ref="F2:F4"/>
    <mergeCell ref="G2:G4"/>
    <mergeCell ref="H2:N3"/>
    <mergeCell ref="O2:Q3"/>
    <mergeCell ref="R2:W3"/>
    <mergeCell ref="X2:Z3"/>
    <mergeCell ref="AE2:AE4"/>
    <mergeCell ref="A2:A4"/>
    <mergeCell ref="C2:C4"/>
    <mergeCell ref="D2:D4"/>
    <mergeCell ref="E2:E4"/>
    <mergeCell ref="B2:B4"/>
  </mergeCells>
  <conditionalFormatting sqref="A5:IV38">
    <cfRule type="expression" priority="1" dxfId="1" stopIfTrue="1">
      <formula>MOD(ROW(),2)=0</formula>
    </cfRule>
  </conditionalFormatting>
  <dataValidations count="1">
    <dataValidation allowBlank="1" showInputMessage="1" showErrorMessage="1" imeMode="hiragana" sqref="D5:D13 E5:F38 D16:D38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mio</cp:lastModifiedBy>
  <cp:lastPrinted>2008-04-14T04:28:38Z</cp:lastPrinted>
  <dcterms:created xsi:type="dcterms:W3CDTF">2003-04-10T03:04:44Z</dcterms:created>
  <dcterms:modified xsi:type="dcterms:W3CDTF">2008-08-25T00:48:54Z</dcterms:modified>
  <cp:category/>
  <cp:version/>
  <cp:contentType/>
  <cp:contentStatus/>
</cp:coreProperties>
</file>