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90" windowWidth="14955" windowHeight="10635" activeTab="0"/>
  </bookViews>
  <sheets>
    <sheet name="速報" sheetId="1" r:id="rId1"/>
    <sheet name="Sheet2" sheetId="2" r:id="rId2"/>
    <sheet name="Sheet3" sheetId="3" r:id="rId3"/>
  </sheets>
  <definedNames>
    <definedName name="_xlnm._FilterDatabase" localSheetId="0" hidden="1">'速報'!$A$4:$AB$41</definedName>
    <definedName name="_xlnm.Print_Area" localSheetId="0">'速報'!$A$1:$AB$41</definedName>
  </definedNames>
  <calcPr fullCalcOnLoad="1"/>
</workbook>
</file>

<file path=xl/sharedStrings.xml><?xml version="1.0" encoding="utf-8"?>
<sst xmlns="http://schemas.openxmlformats.org/spreadsheetml/2006/main" count="198" uniqueCount="144">
  <si>
    <t>SS3</t>
  </si>
  <si>
    <t>SS4</t>
  </si>
  <si>
    <t>SS5</t>
  </si>
  <si>
    <t>SS6</t>
  </si>
  <si>
    <t>SS7</t>
  </si>
  <si>
    <t>Class
Position</t>
  </si>
  <si>
    <t>Car No.</t>
  </si>
  <si>
    <t>Driver</t>
  </si>
  <si>
    <t>Co-driver</t>
  </si>
  <si>
    <t>Vehicle</t>
  </si>
  <si>
    <t>Class</t>
  </si>
  <si>
    <t>RallyTotal</t>
  </si>
  <si>
    <t>Ｄｉｆｆｅｒｅｎｃｅ from leader</t>
  </si>
  <si>
    <t>SS1</t>
  </si>
  <si>
    <t>SS2</t>
  </si>
  <si>
    <t>SS Time</t>
  </si>
  <si>
    <t>Penalty</t>
  </si>
  <si>
    <t>Total</t>
  </si>
  <si>
    <t>Overall
Position</t>
  </si>
  <si>
    <r>
      <t xml:space="preserve">Ｄｉｆｆｅｒｅｎｃｅ from </t>
    </r>
    <r>
      <rPr>
        <sz val="11"/>
        <rFont val="ＭＳ Ｐゴシック"/>
        <family val="3"/>
      </rPr>
      <t>previous position</t>
    </r>
  </si>
  <si>
    <r>
      <t>S</t>
    </r>
    <r>
      <rPr>
        <sz val="11"/>
        <rFont val="ＭＳ Ｐゴシック"/>
        <family val="3"/>
      </rPr>
      <t>S8</t>
    </r>
  </si>
  <si>
    <r>
      <t>SS</t>
    </r>
    <r>
      <rPr>
        <sz val="11"/>
        <rFont val="ＭＳ Ｐゴシック"/>
        <family val="3"/>
      </rPr>
      <t>9</t>
    </r>
  </si>
  <si>
    <r>
      <t>SS</t>
    </r>
    <r>
      <rPr>
        <sz val="11"/>
        <rFont val="ＭＳ Ｐゴシック"/>
        <family val="3"/>
      </rPr>
      <t>10</t>
    </r>
  </si>
  <si>
    <t>Retired</t>
  </si>
  <si>
    <t>Final Classification　ひむかラリー in 美郷（round3）</t>
  </si>
  <si>
    <t>勝田　範彦</t>
  </si>
  <si>
    <t>石田　正史</t>
  </si>
  <si>
    <t>奴田原　文雄</t>
  </si>
  <si>
    <t>石田　雅之</t>
  </si>
  <si>
    <t>岩下　英一</t>
  </si>
  <si>
    <t>星野　博</t>
  </si>
  <si>
    <t>杉村　哲郎</t>
  </si>
  <si>
    <t>福永　修</t>
  </si>
  <si>
    <t>石黒　雄士</t>
  </si>
  <si>
    <t>吉澤　哲也</t>
  </si>
  <si>
    <t>河野　健司</t>
  </si>
  <si>
    <t>牟田　周平</t>
  </si>
  <si>
    <t>曽根　崇仁</t>
  </si>
  <si>
    <t>田中　伸幸</t>
  </si>
  <si>
    <t>香川　秀樹</t>
  </si>
  <si>
    <t>松原　久</t>
  </si>
  <si>
    <t>若槻　幸治郎</t>
  </si>
  <si>
    <t>小倉　雅俊</t>
  </si>
  <si>
    <t>長谷川　智秀</t>
  </si>
  <si>
    <t>平山　十四朗</t>
  </si>
  <si>
    <t>筒井　克彦</t>
  </si>
  <si>
    <t>後藤　照尚</t>
  </si>
  <si>
    <t>塗園　真</t>
  </si>
  <si>
    <t>大庭　正璽</t>
  </si>
  <si>
    <t>大井　こずゑ</t>
  </si>
  <si>
    <t>塩谷　敏史</t>
  </si>
  <si>
    <t>鷲尾　俊一</t>
  </si>
  <si>
    <t>小野　耕平</t>
  </si>
  <si>
    <t>渡辺　文明</t>
  </si>
  <si>
    <t>山北　研二</t>
  </si>
  <si>
    <t>神田　和徳</t>
  </si>
  <si>
    <t>蓑輪　信悟</t>
  </si>
  <si>
    <t>三苫　和義</t>
  </si>
  <si>
    <t>安波　広通</t>
  </si>
  <si>
    <t>高崎　正博</t>
  </si>
  <si>
    <t>小野　修二</t>
  </si>
  <si>
    <t>保井　隆宏</t>
  </si>
  <si>
    <t>澤田　茂</t>
  </si>
  <si>
    <t>佐藤　忠宜</t>
  </si>
  <si>
    <t>清田　恵次</t>
  </si>
  <si>
    <t>高橋　昭彦</t>
  </si>
  <si>
    <t>石田　裕一</t>
  </si>
  <si>
    <t>立久井　和子</t>
  </si>
  <si>
    <t>奥村　久継</t>
  </si>
  <si>
    <t>竹藪　英樹</t>
  </si>
  <si>
    <t>井手上　達也</t>
  </si>
  <si>
    <t>浦　雅史</t>
  </si>
  <si>
    <t>星野　元</t>
  </si>
  <si>
    <t>桝谷　知彦</t>
  </si>
  <si>
    <t>遠山　裕美子</t>
  </si>
  <si>
    <t>船木　一祥</t>
  </si>
  <si>
    <t>山田　英明</t>
  </si>
  <si>
    <t>馬場　裕之</t>
  </si>
  <si>
    <t>平山　真理</t>
  </si>
  <si>
    <t>原　信義</t>
  </si>
  <si>
    <t>小野　誠一</t>
  </si>
  <si>
    <t>栃原　正浩</t>
  </si>
  <si>
    <t>古原　寛之</t>
  </si>
  <si>
    <t>大津　康孝</t>
  </si>
  <si>
    <t>岩本　裕輝</t>
  </si>
  <si>
    <t>竹下　紀子</t>
  </si>
  <si>
    <t>高橋　巧</t>
  </si>
  <si>
    <t>鈴木　隆司</t>
  </si>
  <si>
    <t>三浦　和仁</t>
  </si>
  <si>
    <t>藤田　涼介</t>
  </si>
  <si>
    <t>大谷　美紀夫</t>
  </si>
  <si>
    <t>首藤　貴伸</t>
  </si>
  <si>
    <t>岩尾　竜太郎</t>
  </si>
  <si>
    <t>鶴田　美香</t>
  </si>
  <si>
    <t>安波　久美子</t>
  </si>
  <si>
    <t>浜田　博章</t>
  </si>
  <si>
    <t>植木　良太</t>
  </si>
  <si>
    <t>ラック名スバルSTi DL インプレッサ</t>
  </si>
  <si>
    <t>DLテイン マルシェ ランサー</t>
  </si>
  <si>
    <t>ADVAN-PIAA ランサー</t>
  </si>
  <si>
    <t>C-ONE POTENZA LANCER</t>
  </si>
  <si>
    <t>IRS GAM ADVAN ランサー</t>
  </si>
  <si>
    <t>クスコ・ポテンザ・CMSC・OZ ランサー</t>
  </si>
  <si>
    <t>CMSC☆DL ITZZ ランサー</t>
  </si>
  <si>
    <t>ハセプロCMSC SDF ランサー</t>
  </si>
  <si>
    <t>アドバン YamaKEI ランサー</t>
  </si>
  <si>
    <t>セーフティ２１アドバン ランサー</t>
  </si>
  <si>
    <t>ラックBRIG DL インプレッサ</t>
  </si>
  <si>
    <t>アライモータースポーツ インプレッサ</t>
  </si>
  <si>
    <t>BPF☆KYB☆BS☆INGING セリカ</t>
  </si>
  <si>
    <t>BSフォルテックitzz CMSC・CJ4A</t>
  </si>
  <si>
    <t>el ラック ML ショーワ インテR</t>
  </si>
  <si>
    <t>オガタSPM.FLEX.DL ブーン</t>
  </si>
  <si>
    <t>NRS パルサー</t>
  </si>
  <si>
    <t>DLコーセイDP ブーン</t>
  </si>
  <si>
    <t>マジャルカーボンハセプロ ランサー</t>
  </si>
  <si>
    <t>西日本自動車ポテンシャル加藤瓦</t>
  </si>
  <si>
    <t>タカタJ&amp;S ミラージュアスティ</t>
  </si>
  <si>
    <t>ファミリー損保・TSM・DC2</t>
  </si>
  <si>
    <t>シャープドライブ☆ミラージュ</t>
  </si>
  <si>
    <t>トクオワークス ADVAN DC2</t>
  </si>
  <si>
    <t>CMSC*ROSE コルト</t>
  </si>
  <si>
    <t>REPSOL-ADVAN コルト</t>
  </si>
  <si>
    <t>ワコーベストワーク スイフト</t>
  </si>
  <si>
    <t>プランタンスイフト</t>
  </si>
  <si>
    <t>MSCセクト・コルト</t>
  </si>
  <si>
    <t>マイクロロンBRIG・DL マーチ</t>
  </si>
  <si>
    <t>プランタン スターレット</t>
  </si>
  <si>
    <t>大分大学・RC大分 スターレット</t>
  </si>
  <si>
    <t>0side1 BRIG03 マーチ</t>
  </si>
  <si>
    <t>マイクロロンBRIG シティ</t>
  </si>
  <si>
    <t>NRS マーチ</t>
  </si>
  <si>
    <t>OP</t>
  </si>
  <si>
    <t>Retiredd</t>
  </si>
  <si>
    <t>Retired</t>
  </si>
  <si>
    <t>JN4</t>
  </si>
  <si>
    <t>JN2</t>
  </si>
  <si>
    <t>JN3</t>
  </si>
  <si>
    <t>JN1.5</t>
  </si>
  <si>
    <t>JN1</t>
  </si>
  <si>
    <t>Day 1</t>
  </si>
  <si>
    <t>Day 1Total</t>
  </si>
  <si>
    <t>Day 2</t>
  </si>
  <si>
    <t>Day 2Total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</si>
</sst>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\ "/>
    <numFmt numFmtId="177" formatCode="m:ss.0"/>
    <numFmt numFmtId="178" formatCode="m:ss"/>
    <numFmt numFmtId="179" formatCode="[&gt;=0.0416666666666666]h&quot;h&quot;mm&quot;m&quot;ss.0&quot;s&quot;;mm&quot;m&quot;ss.0&quot;s&quot;"/>
    <numFmt numFmtId="180" formatCode="hh:mm:ss"/>
    <numFmt numFmtId="181" formatCode="m:ss.0\ "/>
    <numFmt numFmtId="182" formatCode=";;;"/>
    <numFmt numFmtId="183" formatCode="m:ss\ "/>
    <numFmt numFmtId="184" formatCode="h:mm:ss.0"/>
    <numFmt numFmtId="185" formatCode="h:m:ss.0"/>
    <numFmt numFmtId="186" formatCode="#,##0_ "/>
    <numFmt numFmtId="187" formatCode="ss.0"/>
    <numFmt numFmtId="188" formatCode="[&lt;100]#0.0;[&lt;10000]#0&quot;:&quot;00.0;0&quot;:&quot;00&quot;:&quot;00.0"/>
    <numFmt numFmtId="189" formatCode="s.0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i/>
      <sz val="11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0"/>
      <color indexed="8"/>
      <name val="ＭＳ ゴシック"/>
      <family val="3"/>
    </font>
    <font>
      <sz val="10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83" fontId="0" fillId="33" borderId="11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3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81" fontId="0" fillId="0" borderId="0" xfId="0" applyNumberFormat="1" applyFont="1" applyFill="1" applyBorder="1" applyAlignment="1">
      <alignment horizontal="center" vertical="center"/>
    </xf>
    <xf numFmtId="181" fontId="0" fillId="33" borderId="11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86" fontId="3" fillId="0" borderId="13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 shrinkToFit="1"/>
      <protection locked="0"/>
    </xf>
    <xf numFmtId="186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horizontal="center" vertical="center"/>
    </xf>
    <xf numFmtId="183" fontId="6" fillId="0" borderId="13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/>
    </xf>
    <xf numFmtId="181" fontId="6" fillId="0" borderId="13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center"/>
    </xf>
    <xf numFmtId="184" fontId="6" fillId="0" borderId="13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184" fontId="0" fillId="33" borderId="11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/>
    </xf>
    <xf numFmtId="0" fontId="0" fillId="34" borderId="17" xfId="0" applyNumberFormat="1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247650</xdr:rowOff>
    </xdr:from>
    <xdr:to>
      <xdr:col>7</xdr:col>
      <xdr:colOff>0</xdr:colOff>
      <xdr:row>9</xdr:row>
      <xdr:rowOff>247650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7800975" y="2352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9</xdr:row>
      <xdr:rowOff>247650</xdr:rowOff>
    </xdr:from>
    <xdr:to>
      <xdr:col>7</xdr:col>
      <xdr:colOff>0</xdr:colOff>
      <xdr:row>9</xdr:row>
      <xdr:rowOff>247650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800975" y="2352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9</xdr:row>
      <xdr:rowOff>247650</xdr:rowOff>
    </xdr:from>
    <xdr:to>
      <xdr:col>7</xdr:col>
      <xdr:colOff>0</xdr:colOff>
      <xdr:row>9</xdr:row>
      <xdr:rowOff>247650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7800975" y="2352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14</xdr:col>
      <xdr:colOff>0</xdr:colOff>
      <xdr:row>9</xdr:row>
      <xdr:rowOff>247650</xdr:rowOff>
    </xdr:from>
    <xdr:to>
      <xdr:col>14</xdr:col>
      <xdr:colOff>0</xdr:colOff>
      <xdr:row>9</xdr:row>
      <xdr:rowOff>247650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14335125" y="2352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20</xdr:col>
      <xdr:colOff>0</xdr:colOff>
      <xdr:row>9</xdr:row>
      <xdr:rowOff>247650</xdr:rowOff>
    </xdr:from>
    <xdr:to>
      <xdr:col>20</xdr:col>
      <xdr:colOff>0</xdr:colOff>
      <xdr:row>9</xdr:row>
      <xdr:rowOff>247650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19935825" y="2352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20</xdr:col>
      <xdr:colOff>0</xdr:colOff>
      <xdr:row>9</xdr:row>
      <xdr:rowOff>247650</xdr:rowOff>
    </xdr:from>
    <xdr:to>
      <xdr:col>20</xdr:col>
      <xdr:colOff>0</xdr:colOff>
      <xdr:row>9</xdr:row>
      <xdr:rowOff>247650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19935825" y="2352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5"/>
  <sheetViews>
    <sheetView tabSelected="1" view="pageBreakPreview" zoomScale="70" zoomScaleNormal="75" zoomScaleSheetLayoutView="7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5" sqref="A5"/>
    </sheetView>
  </sheetViews>
  <sheetFormatPr defaultColWidth="9.00390625" defaultRowHeight="13.5"/>
  <cols>
    <col min="1" max="2" width="8.50390625" style="18" customWidth="1"/>
    <col min="3" max="3" width="5.00390625" style="18" customWidth="1"/>
    <col min="4" max="4" width="15.625" style="20" customWidth="1"/>
    <col min="5" max="5" width="15.625" style="18" customWidth="1"/>
    <col min="6" max="6" width="40.125" style="20" bestFit="1" customWidth="1"/>
    <col min="7" max="7" width="9.00390625" style="18" customWidth="1"/>
    <col min="8" max="14" width="12.25390625" style="18" customWidth="1"/>
    <col min="15" max="15" width="12.25390625" style="44" customWidth="1"/>
    <col min="16" max="16" width="12.25390625" style="19" customWidth="1"/>
    <col min="17" max="17" width="12.25390625" style="44" customWidth="1"/>
    <col min="18" max="21" width="12.25390625" style="18" customWidth="1"/>
    <col min="22" max="22" width="12.25390625" style="19" customWidth="1"/>
    <col min="23" max="23" width="12.25390625" style="18" customWidth="1"/>
    <col min="24" max="24" width="12.25390625" style="24" customWidth="1"/>
    <col min="25" max="25" width="12.25390625" style="18" customWidth="1"/>
    <col min="26" max="26" width="12.25390625" style="24" customWidth="1"/>
    <col min="27" max="28" width="13.625" style="18" customWidth="1"/>
    <col min="29" max="16384" width="9.00390625" style="20" customWidth="1"/>
  </cols>
  <sheetData>
    <row r="1" spans="1:28" s="9" customFormat="1" ht="24" customHeight="1">
      <c r="A1" s="39" t="s">
        <v>24</v>
      </c>
      <c r="B1" s="1"/>
      <c r="C1" s="3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41"/>
      <c r="P1" s="7"/>
      <c r="Q1" s="41"/>
      <c r="R1" s="5"/>
      <c r="S1" s="5"/>
      <c r="T1" s="5"/>
      <c r="U1" s="6"/>
      <c r="V1" s="7"/>
      <c r="W1" s="6"/>
      <c r="X1" s="21"/>
      <c r="Y1" s="6"/>
      <c r="Z1" s="21"/>
      <c r="AA1" s="8"/>
      <c r="AB1" s="8"/>
    </row>
    <row r="2" spans="1:28" s="9" customFormat="1" ht="14.25" customHeight="1">
      <c r="A2" s="53" t="s">
        <v>18</v>
      </c>
      <c r="B2" s="53" t="s">
        <v>5</v>
      </c>
      <c r="C2" s="53" t="s">
        <v>6</v>
      </c>
      <c r="D2" s="55" t="s">
        <v>7</v>
      </c>
      <c r="E2" s="55" t="s">
        <v>8</v>
      </c>
      <c r="F2" s="55" t="s">
        <v>9</v>
      </c>
      <c r="G2" s="55" t="s">
        <v>10</v>
      </c>
      <c r="H2" s="45" t="s">
        <v>140</v>
      </c>
      <c r="I2" s="46"/>
      <c r="J2" s="46"/>
      <c r="K2" s="46"/>
      <c r="L2" s="46"/>
      <c r="M2" s="46"/>
      <c r="N2" s="46"/>
      <c r="O2" s="45" t="s">
        <v>141</v>
      </c>
      <c r="P2" s="46"/>
      <c r="Q2" s="49"/>
      <c r="R2" s="45" t="s">
        <v>142</v>
      </c>
      <c r="S2" s="46"/>
      <c r="T2" s="46"/>
      <c r="U2" s="45" t="s">
        <v>143</v>
      </c>
      <c r="V2" s="46"/>
      <c r="W2" s="49"/>
      <c r="X2" s="45" t="s">
        <v>11</v>
      </c>
      <c r="Y2" s="46"/>
      <c r="Z2" s="49"/>
      <c r="AA2" s="51" t="s">
        <v>12</v>
      </c>
      <c r="AB2" s="51" t="s">
        <v>19</v>
      </c>
    </row>
    <row r="3" spans="1:28" s="9" customFormat="1" ht="13.5">
      <c r="A3" s="54"/>
      <c r="B3" s="54"/>
      <c r="C3" s="54"/>
      <c r="D3" s="56"/>
      <c r="E3" s="56"/>
      <c r="F3" s="56"/>
      <c r="G3" s="56"/>
      <c r="H3" s="47"/>
      <c r="I3" s="48"/>
      <c r="J3" s="48"/>
      <c r="K3" s="48"/>
      <c r="L3" s="48"/>
      <c r="M3" s="48"/>
      <c r="N3" s="48"/>
      <c r="O3" s="47"/>
      <c r="P3" s="48"/>
      <c r="Q3" s="50"/>
      <c r="R3" s="47"/>
      <c r="S3" s="48"/>
      <c r="T3" s="48"/>
      <c r="U3" s="47"/>
      <c r="V3" s="48"/>
      <c r="W3" s="50"/>
      <c r="X3" s="47"/>
      <c r="Y3" s="48"/>
      <c r="Z3" s="50"/>
      <c r="AA3" s="52"/>
      <c r="AB3" s="52"/>
    </row>
    <row r="4" spans="1:28" s="14" customFormat="1" ht="16.5" customHeight="1">
      <c r="A4" s="54"/>
      <c r="B4" s="54"/>
      <c r="C4" s="54"/>
      <c r="D4" s="56"/>
      <c r="E4" s="56"/>
      <c r="F4" s="56"/>
      <c r="G4" s="56"/>
      <c r="H4" s="11" t="s">
        <v>13</v>
      </c>
      <c r="I4" s="12" t="s">
        <v>14</v>
      </c>
      <c r="J4" s="11" t="s">
        <v>0</v>
      </c>
      <c r="K4" s="12" t="s">
        <v>1</v>
      </c>
      <c r="L4" s="11" t="s">
        <v>2</v>
      </c>
      <c r="M4" s="12" t="s">
        <v>3</v>
      </c>
      <c r="N4" s="11" t="s">
        <v>4</v>
      </c>
      <c r="O4" s="42" t="s">
        <v>15</v>
      </c>
      <c r="P4" s="13" t="s">
        <v>16</v>
      </c>
      <c r="Q4" s="42" t="s">
        <v>17</v>
      </c>
      <c r="R4" s="12" t="s">
        <v>20</v>
      </c>
      <c r="S4" s="11" t="s">
        <v>21</v>
      </c>
      <c r="T4" s="11" t="s">
        <v>22</v>
      </c>
      <c r="U4" s="10" t="s">
        <v>15</v>
      </c>
      <c r="V4" s="13" t="s">
        <v>16</v>
      </c>
      <c r="W4" s="12" t="s">
        <v>17</v>
      </c>
      <c r="X4" s="22" t="s">
        <v>15</v>
      </c>
      <c r="Y4" s="10" t="s">
        <v>16</v>
      </c>
      <c r="Z4" s="22" t="s">
        <v>17</v>
      </c>
      <c r="AA4" s="52"/>
      <c r="AB4" s="52"/>
    </row>
    <row r="5" spans="1:28" s="34" customFormat="1" ht="19.5" customHeight="1">
      <c r="A5" s="33">
        <v>1</v>
      </c>
      <c r="B5" s="33">
        <v>1</v>
      </c>
      <c r="C5" s="25">
        <v>3</v>
      </c>
      <c r="D5" s="26" t="s">
        <v>27</v>
      </c>
      <c r="E5" s="27" t="s">
        <v>63</v>
      </c>
      <c r="F5" s="28" t="s">
        <v>99</v>
      </c>
      <c r="G5" s="29" t="s">
        <v>135</v>
      </c>
      <c r="H5" s="38">
        <v>0.003368055555555555</v>
      </c>
      <c r="I5" s="38">
        <v>0.005712962962962962</v>
      </c>
      <c r="J5" s="38">
        <v>0.003310185185185185</v>
      </c>
      <c r="K5" s="38">
        <v>0.005519675925925925</v>
      </c>
      <c r="L5" s="38">
        <v>0.008869212962962962</v>
      </c>
      <c r="M5" s="38">
        <v>0.004670138888888889</v>
      </c>
      <c r="N5" s="38">
        <v>0.008767361111111111</v>
      </c>
      <c r="O5" s="40">
        <f aca="true" t="shared" si="0" ref="O5:O21">SUM(H5:N5)</f>
        <v>0.040217592592592596</v>
      </c>
      <c r="P5" s="36"/>
      <c r="Q5" s="40">
        <f aca="true" t="shared" si="1" ref="Q5:Q21">SUM(O5,P5)</f>
        <v>0.040217592592592596</v>
      </c>
      <c r="R5" s="38">
        <v>0.008983796296296297</v>
      </c>
      <c r="S5" s="38">
        <v>0.0033576388888888887</v>
      </c>
      <c r="T5" s="38">
        <v>0.008890046296296295</v>
      </c>
      <c r="U5" s="35">
        <f aca="true" t="shared" si="2" ref="U5:U20">SUM(R5:T5)</f>
        <v>0.021231481481481483</v>
      </c>
      <c r="V5" s="36"/>
      <c r="W5" s="35">
        <f aca="true" t="shared" si="3" ref="W5:W20">SUM(U5,V5)</f>
        <v>0.021231481481481483</v>
      </c>
      <c r="X5" s="40">
        <f aca="true" t="shared" si="4" ref="X5:X20">SUM(O5,U5)</f>
        <v>0.06144907407407408</v>
      </c>
      <c r="Y5" s="37"/>
      <c r="Z5" s="40">
        <f aca="true" t="shared" si="5" ref="Z5:Z20">SUM(X5,Y5)</f>
        <v>0.06144907407407408</v>
      </c>
      <c r="AA5" s="35">
        <f>Z5-$Z$5</f>
        <v>0</v>
      </c>
      <c r="AB5" s="38"/>
    </row>
    <row r="6" spans="1:28" s="34" customFormat="1" ht="19.5" customHeight="1">
      <c r="A6" s="33">
        <v>2</v>
      </c>
      <c r="B6" s="33">
        <v>2</v>
      </c>
      <c r="C6" s="25">
        <v>4</v>
      </c>
      <c r="D6" s="30" t="s">
        <v>28</v>
      </c>
      <c r="E6" s="27" t="s">
        <v>64</v>
      </c>
      <c r="F6" s="31" t="s">
        <v>100</v>
      </c>
      <c r="G6" s="29" t="s">
        <v>135</v>
      </c>
      <c r="H6" s="38">
        <v>0.003356481481481481</v>
      </c>
      <c r="I6" s="38">
        <v>0.005657407407407407</v>
      </c>
      <c r="J6" s="38">
        <v>0.0033159722222222223</v>
      </c>
      <c r="K6" s="38">
        <v>0.005570601851851852</v>
      </c>
      <c r="L6" s="38">
        <v>0.008953703703703703</v>
      </c>
      <c r="M6" s="38">
        <v>0.0047083333333333335</v>
      </c>
      <c r="N6" s="38">
        <v>0.008989583333333334</v>
      </c>
      <c r="O6" s="40">
        <f t="shared" si="0"/>
        <v>0.040552083333333336</v>
      </c>
      <c r="P6" s="36"/>
      <c r="Q6" s="40">
        <f t="shared" si="1"/>
        <v>0.040552083333333336</v>
      </c>
      <c r="R6" s="38">
        <v>0.009105324074074073</v>
      </c>
      <c r="S6" s="38">
        <v>0.0033379629629629627</v>
      </c>
      <c r="T6" s="38">
        <v>0.008829861111111111</v>
      </c>
      <c r="U6" s="35">
        <f t="shared" si="2"/>
        <v>0.021273148148148145</v>
      </c>
      <c r="V6" s="36"/>
      <c r="W6" s="35">
        <f t="shared" si="3"/>
        <v>0.021273148148148145</v>
      </c>
      <c r="X6" s="40">
        <f t="shared" si="4"/>
        <v>0.06182523148148148</v>
      </c>
      <c r="Y6" s="37"/>
      <c r="Z6" s="40">
        <f t="shared" si="5"/>
        <v>0.06182523148148148</v>
      </c>
      <c r="AA6" s="35">
        <f aca="true" t="shared" si="6" ref="AA6:AA20">Z6-$Z$5</f>
        <v>0.00037615740740740145</v>
      </c>
      <c r="AB6" s="38">
        <f>Z6-Z5</f>
        <v>0.00037615740740740145</v>
      </c>
    </row>
    <row r="7" spans="1:28" s="34" customFormat="1" ht="19.5" customHeight="1">
      <c r="A7" s="33">
        <v>3</v>
      </c>
      <c r="B7" s="33">
        <v>3</v>
      </c>
      <c r="C7" s="25">
        <v>8</v>
      </c>
      <c r="D7" s="26" t="s">
        <v>32</v>
      </c>
      <c r="E7" s="27" t="s">
        <v>68</v>
      </c>
      <c r="F7" s="28" t="s">
        <v>104</v>
      </c>
      <c r="G7" s="29" t="s">
        <v>135</v>
      </c>
      <c r="H7" s="38">
        <v>0.003376157407407407</v>
      </c>
      <c r="I7" s="38">
        <v>0.005650462962962962</v>
      </c>
      <c r="J7" s="38">
        <v>0.0033391203703703708</v>
      </c>
      <c r="K7" s="38">
        <v>0.005593750000000001</v>
      </c>
      <c r="L7" s="38">
        <v>0.008991898148148148</v>
      </c>
      <c r="M7" s="38">
        <v>0.004706018518518518</v>
      </c>
      <c r="N7" s="38">
        <v>0.008902777777777779</v>
      </c>
      <c r="O7" s="40">
        <f t="shared" si="0"/>
        <v>0.040560185185185185</v>
      </c>
      <c r="P7" s="36"/>
      <c r="Q7" s="40">
        <f t="shared" si="1"/>
        <v>0.040560185185185185</v>
      </c>
      <c r="R7" s="38">
        <v>0.009125</v>
      </c>
      <c r="S7" s="38">
        <v>0.003377314814814815</v>
      </c>
      <c r="T7" s="38">
        <v>0.008978009259259258</v>
      </c>
      <c r="U7" s="35">
        <f t="shared" si="2"/>
        <v>0.021480324074074075</v>
      </c>
      <c r="V7" s="36"/>
      <c r="W7" s="35">
        <f t="shared" si="3"/>
        <v>0.021480324074074075</v>
      </c>
      <c r="X7" s="40">
        <f t="shared" si="4"/>
        <v>0.06204050925925926</v>
      </c>
      <c r="Y7" s="37"/>
      <c r="Z7" s="40">
        <f t="shared" si="5"/>
        <v>0.06204050925925926</v>
      </c>
      <c r="AA7" s="35">
        <f t="shared" si="6"/>
        <v>0.000591435185185181</v>
      </c>
      <c r="AB7" s="38">
        <f aca="true" t="shared" si="7" ref="AB7:AB20">Z7-Z6</f>
        <v>0.0002152777777777795</v>
      </c>
    </row>
    <row r="8" spans="1:28" s="34" customFormat="1" ht="19.5" customHeight="1">
      <c r="A8" s="33">
        <v>4</v>
      </c>
      <c r="B8" s="33">
        <v>4</v>
      </c>
      <c r="C8" s="25">
        <v>10</v>
      </c>
      <c r="D8" s="30" t="s">
        <v>34</v>
      </c>
      <c r="E8" s="27" t="s">
        <v>70</v>
      </c>
      <c r="F8" s="31" t="s">
        <v>106</v>
      </c>
      <c r="G8" s="29" t="s">
        <v>135</v>
      </c>
      <c r="H8" s="38">
        <v>0.003425925925925926</v>
      </c>
      <c r="I8" s="38">
        <v>0.00569212962962963</v>
      </c>
      <c r="J8" s="38">
        <v>0.0033333333333333335</v>
      </c>
      <c r="K8" s="38">
        <v>0.005593750000000001</v>
      </c>
      <c r="L8" s="38">
        <v>0.00921875</v>
      </c>
      <c r="M8" s="38">
        <v>0.004767361111111111</v>
      </c>
      <c r="N8" s="38">
        <v>0.00901736111111111</v>
      </c>
      <c r="O8" s="40">
        <f t="shared" si="0"/>
        <v>0.04104861111111111</v>
      </c>
      <c r="P8" s="36"/>
      <c r="Q8" s="40">
        <f t="shared" si="1"/>
        <v>0.04104861111111111</v>
      </c>
      <c r="R8" s="38">
        <v>0.009266203703703704</v>
      </c>
      <c r="S8" s="38">
        <v>0.003396990740740741</v>
      </c>
      <c r="T8" s="38">
        <v>0.009127314814814814</v>
      </c>
      <c r="U8" s="35">
        <f t="shared" si="2"/>
        <v>0.02179050925925926</v>
      </c>
      <c r="V8" s="36"/>
      <c r="W8" s="35">
        <f t="shared" si="3"/>
        <v>0.02179050925925926</v>
      </c>
      <c r="X8" s="40">
        <f t="shared" si="4"/>
        <v>0.06283912037037037</v>
      </c>
      <c r="Y8" s="37"/>
      <c r="Z8" s="40">
        <f t="shared" si="5"/>
        <v>0.06283912037037037</v>
      </c>
      <c r="AA8" s="35">
        <f t="shared" si="6"/>
        <v>0.001390046296296292</v>
      </c>
      <c r="AB8" s="38">
        <f t="shared" si="7"/>
        <v>0.000798611111111111</v>
      </c>
    </row>
    <row r="9" spans="1:28" s="34" customFormat="1" ht="19.5" customHeight="1">
      <c r="A9" s="33">
        <v>5</v>
      </c>
      <c r="B9" s="33">
        <v>5</v>
      </c>
      <c r="C9" s="25">
        <v>9</v>
      </c>
      <c r="D9" s="26" t="s">
        <v>33</v>
      </c>
      <c r="E9" s="27" t="s">
        <v>69</v>
      </c>
      <c r="F9" s="28" t="s">
        <v>105</v>
      </c>
      <c r="G9" s="29" t="s">
        <v>135</v>
      </c>
      <c r="H9" s="38">
        <v>0.0034398148148148144</v>
      </c>
      <c r="I9" s="38">
        <v>0.005763888888888889</v>
      </c>
      <c r="J9" s="38">
        <v>0.0033715277777777784</v>
      </c>
      <c r="K9" s="38">
        <v>0.005700231481481482</v>
      </c>
      <c r="L9" s="38">
        <v>0.009212962962962963</v>
      </c>
      <c r="M9" s="38">
        <v>0.004888888888888889</v>
      </c>
      <c r="N9" s="38">
        <v>0.009282407407407408</v>
      </c>
      <c r="O9" s="40">
        <f t="shared" si="0"/>
        <v>0.04165972222222222</v>
      </c>
      <c r="P9" s="36"/>
      <c r="Q9" s="40">
        <f t="shared" si="1"/>
        <v>0.04165972222222222</v>
      </c>
      <c r="R9" s="38">
        <v>0.009393518518518518</v>
      </c>
      <c r="S9" s="38">
        <v>0.003394675925925926</v>
      </c>
      <c r="T9" s="38">
        <v>0.009194444444444444</v>
      </c>
      <c r="U9" s="35">
        <f t="shared" si="2"/>
        <v>0.02198263888888889</v>
      </c>
      <c r="V9" s="36"/>
      <c r="W9" s="35">
        <f t="shared" si="3"/>
        <v>0.02198263888888889</v>
      </c>
      <c r="X9" s="40">
        <f t="shared" si="4"/>
        <v>0.06364236111111111</v>
      </c>
      <c r="Y9" s="37"/>
      <c r="Z9" s="40">
        <f t="shared" si="5"/>
        <v>0.06364236111111111</v>
      </c>
      <c r="AA9" s="35">
        <f t="shared" si="6"/>
        <v>0.0021932870370370353</v>
      </c>
      <c r="AB9" s="38">
        <f t="shared" si="7"/>
        <v>0.0008032407407407433</v>
      </c>
    </row>
    <row r="10" spans="1:28" s="34" customFormat="1" ht="19.5" customHeight="1">
      <c r="A10" s="33">
        <v>6</v>
      </c>
      <c r="B10" s="33">
        <v>1</v>
      </c>
      <c r="C10" s="25">
        <v>14</v>
      </c>
      <c r="D10" s="30" t="s">
        <v>38</v>
      </c>
      <c r="E10" s="27" t="s">
        <v>74</v>
      </c>
      <c r="F10" s="31" t="s">
        <v>110</v>
      </c>
      <c r="G10" s="29" t="s">
        <v>136</v>
      </c>
      <c r="H10" s="38">
        <v>0.0035752314814814813</v>
      </c>
      <c r="I10" s="38">
        <v>0.0059490740740740745</v>
      </c>
      <c r="J10" s="38">
        <v>0.0034699074074074072</v>
      </c>
      <c r="K10" s="38">
        <v>0.005875000000000001</v>
      </c>
      <c r="L10" s="38">
        <v>0.009189814814814814</v>
      </c>
      <c r="M10" s="38">
        <v>0.004931712962962963</v>
      </c>
      <c r="N10" s="38">
        <v>0.009163194444444444</v>
      </c>
      <c r="O10" s="40">
        <f t="shared" si="0"/>
        <v>0.04215393518518519</v>
      </c>
      <c r="P10" s="36"/>
      <c r="Q10" s="40">
        <f t="shared" si="1"/>
        <v>0.04215393518518519</v>
      </c>
      <c r="R10" s="38">
        <v>0.00965625</v>
      </c>
      <c r="S10" s="38">
        <v>0.003570601851851852</v>
      </c>
      <c r="T10" s="38">
        <v>0.0095</v>
      </c>
      <c r="U10" s="35">
        <f t="shared" si="2"/>
        <v>0.022726851851851852</v>
      </c>
      <c r="V10" s="36"/>
      <c r="W10" s="35">
        <f t="shared" si="3"/>
        <v>0.022726851851851852</v>
      </c>
      <c r="X10" s="40">
        <f t="shared" si="4"/>
        <v>0.06488078703703704</v>
      </c>
      <c r="Y10" s="37"/>
      <c r="Z10" s="40">
        <f t="shared" si="5"/>
        <v>0.06488078703703704</v>
      </c>
      <c r="AA10" s="35">
        <f t="shared" si="6"/>
        <v>0.003431712962962956</v>
      </c>
      <c r="AB10" s="38">
        <f t="shared" si="7"/>
        <v>0.0012384259259259206</v>
      </c>
    </row>
    <row r="11" spans="1:28" s="34" customFormat="1" ht="19.5" customHeight="1">
      <c r="A11" s="33">
        <v>7</v>
      </c>
      <c r="B11" s="33">
        <v>6</v>
      </c>
      <c r="C11" s="25">
        <v>11</v>
      </c>
      <c r="D11" s="30" t="s">
        <v>35</v>
      </c>
      <c r="E11" s="27" t="s">
        <v>71</v>
      </c>
      <c r="F11" s="31" t="s">
        <v>107</v>
      </c>
      <c r="G11" s="29" t="s">
        <v>135</v>
      </c>
      <c r="H11" s="38">
        <v>0.0036273148148148154</v>
      </c>
      <c r="I11" s="38">
        <v>0.006059027777777778</v>
      </c>
      <c r="J11" s="38">
        <v>0.0034861111111111104</v>
      </c>
      <c r="K11" s="38">
        <v>0.005950231481481481</v>
      </c>
      <c r="L11" s="38">
        <v>0.009627314814814814</v>
      </c>
      <c r="M11" s="38">
        <v>0.005038194444444444</v>
      </c>
      <c r="N11" s="38">
        <v>0.009605324074074073</v>
      </c>
      <c r="O11" s="40">
        <f t="shared" si="0"/>
        <v>0.04339351851851851</v>
      </c>
      <c r="P11" s="36"/>
      <c r="Q11" s="40">
        <f t="shared" si="1"/>
        <v>0.04339351851851851</v>
      </c>
      <c r="R11" s="38">
        <v>0.009649305555555555</v>
      </c>
      <c r="S11" s="38">
        <v>0.0034965277777777777</v>
      </c>
      <c r="T11" s="38">
        <v>0.009576388888888888</v>
      </c>
      <c r="U11" s="35">
        <f t="shared" si="2"/>
        <v>0.02272222222222222</v>
      </c>
      <c r="V11" s="36"/>
      <c r="W11" s="35">
        <f t="shared" si="3"/>
        <v>0.02272222222222222</v>
      </c>
      <c r="X11" s="40">
        <f t="shared" si="4"/>
        <v>0.06611574074074072</v>
      </c>
      <c r="Y11" s="37"/>
      <c r="Z11" s="40">
        <f t="shared" si="5"/>
        <v>0.06611574074074072</v>
      </c>
      <c r="AA11" s="35">
        <f t="shared" si="6"/>
        <v>0.004666666666666645</v>
      </c>
      <c r="AB11" s="38">
        <f t="shared" si="7"/>
        <v>0.0012349537037036895</v>
      </c>
    </row>
    <row r="12" spans="1:28" s="34" customFormat="1" ht="19.5" customHeight="1">
      <c r="A12" s="33">
        <v>8</v>
      </c>
      <c r="B12" s="33">
        <v>1</v>
      </c>
      <c r="C12" s="25">
        <v>13</v>
      </c>
      <c r="D12" s="30" t="s">
        <v>37</v>
      </c>
      <c r="E12" s="27" t="s">
        <v>73</v>
      </c>
      <c r="F12" s="31" t="s">
        <v>109</v>
      </c>
      <c r="G12" s="29" t="s">
        <v>137</v>
      </c>
      <c r="H12" s="38">
        <v>0.0035983796296296298</v>
      </c>
      <c r="I12" s="38">
        <v>0.005929398148148149</v>
      </c>
      <c r="J12" s="38">
        <v>0.0035104166666666665</v>
      </c>
      <c r="K12" s="38">
        <v>0.005952546296296297</v>
      </c>
      <c r="L12" s="38">
        <v>0.00951736111111111</v>
      </c>
      <c r="M12" s="38">
        <v>0.004996527777777778</v>
      </c>
      <c r="N12" s="38">
        <v>0.009510416666666667</v>
      </c>
      <c r="O12" s="40">
        <f t="shared" si="0"/>
        <v>0.0430150462962963</v>
      </c>
      <c r="P12" s="36"/>
      <c r="Q12" s="40">
        <f t="shared" si="1"/>
        <v>0.0430150462962963</v>
      </c>
      <c r="R12" s="38">
        <v>0.009917824074074074</v>
      </c>
      <c r="S12" s="38">
        <v>0.0037060185185185186</v>
      </c>
      <c r="T12" s="38">
        <v>0.00964236111111111</v>
      </c>
      <c r="U12" s="35">
        <f t="shared" si="2"/>
        <v>0.023266203703703702</v>
      </c>
      <c r="V12" s="36"/>
      <c r="W12" s="35">
        <f t="shared" si="3"/>
        <v>0.023266203703703702</v>
      </c>
      <c r="X12" s="40">
        <f t="shared" si="4"/>
        <v>0.06628125</v>
      </c>
      <c r="Y12" s="37"/>
      <c r="Z12" s="40">
        <f t="shared" si="5"/>
        <v>0.06628125</v>
      </c>
      <c r="AA12" s="35">
        <f t="shared" si="6"/>
        <v>0.00483217592592592</v>
      </c>
      <c r="AB12" s="38">
        <f t="shared" si="7"/>
        <v>0.00016550925925927495</v>
      </c>
    </row>
    <row r="13" spans="1:28" s="34" customFormat="1" ht="19.5" customHeight="1">
      <c r="A13" s="33">
        <v>9</v>
      </c>
      <c r="B13" s="33">
        <v>2</v>
      </c>
      <c r="C13" s="25">
        <v>20</v>
      </c>
      <c r="D13" s="30" t="s">
        <v>44</v>
      </c>
      <c r="E13" s="27" t="s">
        <v>80</v>
      </c>
      <c r="F13" s="31" t="s">
        <v>116</v>
      </c>
      <c r="G13" s="29" t="s">
        <v>137</v>
      </c>
      <c r="H13" s="38">
        <v>0.003655092592592593</v>
      </c>
      <c r="I13" s="38">
        <v>0.006106481481481481</v>
      </c>
      <c r="J13" s="38">
        <v>0.003616898148148148</v>
      </c>
      <c r="K13" s="38">
        <v>0.0059942129629629625</v>
      </c>
      <c r="L13" s="38">
        <v>0.00951736111111111</v>
      </c>
      <c r="M13" s="38">
        <v>0.00508912037037037</v>
      </c>
      <c r="N13" s="38">
        <v>0.009703703703703702</v>
      </c>
      <c r="O13" s="40">
        <f t="shared" si="0"/>
        <v>0.043682870370370365</v>
      </c>
      <c r="P13" s="36"/>
      <c r="Q13" s="40">
        <f t="shared" si="1"/>
        <v>0.043682870370370365</v>
      </c>
      <c r="R13" s="38">
        <v>0.010034722222222221</v>
      </c>
      <c r="S13" s="38">
        <v>0.0036793981481481482</v>
      </c>
      <c r="T13" s="38">
        <v>0.009738425925925926</v>
      </c>
      <c r="U13" s="35">
        <f t="shared" si="2"/>
        <v>0.023452546296296298</v>
      </c>
      <c r="V13" s="36"/>
      <c r="W13" s="35">
        <f t="shared" si="3"/>
        <v>0.023452546296296298</v>
      </c>
      <c r="X13" s="40">
        <f t="shared" si="4"/>
        <v>0.06713541666666667</v>
      </c>
      <c r="Y13" s="37"/>
      <c r="Z13" s="40">
        <f t="shared" si="5"/>
        <v>0.06713541666666667</v>
      </c>
      <c r="AA13" s="35">
        <f t="shared" si="6"/>
        <v>0.00568634259259259</v>
      </c>
      <c r="AB13" s="38">
        <f t="shared" si="7"/>
        <v>0.0008541666666666697</v>
      </c>
    </row>
    <row r="14" spans="1:28" s="34" customFormat="1" ht="19.5" customHeight="1">
      <c r="A14" s="33">
        <v>10</v>
      </c>
      <c r="B14" s="33">
        <v>2</v>
      </c>
      <c r="C14" s="25">
        <v>17</v>
      </c>
      <c r="D14" s="26" t="s">
        <v>41</v>
      </c>
      <c r="E14" s="27" t="s">
        <v>77</v>
      </c>
      <c r="F14" s="31" t="s">
        <v>113</v>
      </c>
      <c r="G14" s="29" t="s">
        <v>136</v>
      </c>
      <c r="H14" s="38">
        <v>0.003646990740740741</v>
      </c>
      <c r="I14" s="38">
        <v>0.006207175925925925</v>
      </c>
      <c r="J14" s="38">
        <v>0.0035891203703703706</v>
      </c>
      <c r="K14" s="38">
        <v>0.006114583333333333</v>
      </c>
      <c r="L14" s="38">
        <v>0.009189814814814814</v>
      </c>
      <c r="M14" s="38">
        <v>0.005153935185185186</v>
      </c>
      <c r="N14" s="38">
        <v>0.009994212962962963</v>
      </c>
      <c r="O14" s="40">
        <f t="shared" si="0"/>
        <v>0.043895833333333335</v>
      </c>
      <c r="P14" s="40"/>
      <c r="Q14" s="40">
        <f t="shared" si="1"/>
        <v>0.043895833333333335</v>
      </c>
      <c r="R14" s="38">
        <v>0.010035879629629629</v>
      </c>
      <c r="S14" s="38">
        <v>0.0036747685185185186</v>
      </c>
      <c r="T14" s="38">
        <v>0.009871527777777778</v>
      </c>
      <c r="U14" s="35">
        <f t="shared" si="2"/>
        <v>0.023582175925925923</v>
      </c>
      <c r="V14" s="36"/>
      <c r="W14" s="35">
        <f t="shared" si="3"/>
        <v>0.023582175925925923</v>
      </c>
      <c r="X14" s="40">
        <f t="shared" si="4"/>
        <v>0.06747800925925926</v>
      </c>
      <c r="Y14" s="37"/>
      <c r="Z14" s="40">
        <f t="shared" si="5"/>
        <v>0.06747800925925926</v>
      </c>
      <c r="AA14" s="35">
        <f t="shared" si="6"/>
        <v>0.006028935185185179</v>
      </c>
      <c r="AB14" s="38">
        <f t="shared" si="7"/>
        <v>0.0003425925925925888</v>
      </c>
    </row>
    <row r="15" spans="1:28" s="34" customFormat="1" ht="19.5" customHeight="1">
      <c r="A15" s="33">
        <v>11</v>
      </c>
      <c r="B15" s="33">
        <v>1</v>
      </c>
      <c r="C15" s="25">
        <v>25</v>
      </c>
      <c r="D15" s="26" t="s">
        <v>49</v>
      </c>
      <c r="E15" s="27" t="s">
        <v>85</v>
      </c>
      <c r="F15" s="28" t="s">
        <v>121</v>
      </c>
      <c r="G15" s="29" t="s">
        <v>138</v>
      </c>
      <c r="H15" s="38">
        <v>0.0037314814814814815</v>
      </c>
      <c r="I15" s="38">
        <v>0.006302083333333333</v>
      </c>
      <c r="J15" s="38">
        <v>0.00369212962962963</v>
      </c>
      <c r="K15" s="38">
        <v>0.006207175925925925</v>
      </c>
      <c r="L15" s="38">
        <v>0.009627314814814814</v>
      </c>
      <c r="M15" s="38">
        <v>0.005282407407407407</v>
      </c>
      <c r="N15" s="38">
        <v>0.010126157407407408</v>
      </c>
      <c r="O15" s="40">
        <f t="shared" si="0"/>
        <v>0.04496875</v>
      </c>
      <c r="P15" s="36"/>
      <c r="Q15" s="40">
        <f t="shared" si="1"/>
        <v>0.04496875</v>
      </c>
      <c r="R15" s="38">
        <v>0.010341435185185186</v>
      </c>
      <c r="S15" s="38">
        <v>0.003670138888888889</v>
      </c>
      <c r="T15" s="38">
        <v>0.010004629629629629</v>
      </c>
      <c r="U15" s="35">
        <f t="shared" si="2"/>
        <v>0.024016203703703706</v>
      </c>
      <c r="V15" s="36"/>
      <c r="W15" s="35">
        <f t="shared" si="3"/>
        <v>0.024016203703703706</v>
      </c>
      <c r="X15" s="40">
        <f t="shared" si="4"/>
        <v>0.06898495370370371</v>
      </c>
      <c r="Y15" s="37"/>
      <c r="Z15" s="40">
        <f t="shared" si="5"/>
        <v>0.06898495370370371</v>
      </c>
      <c r="AA15" s="35">
        <f t="shared" si="6"/>
        <v>0.0075358796296296285</v>
      </c>
      <c r="AB15" s="38">
        <f t="shared" si="7"/>
        <v>0.0015069444444444496</v>
      </c>
    </row>
    <row r="16" spans="1:28" s="34" customFormat="1" ht="19.5" customHeight="1">
      <c r="A16" s="33">
        <v>12</v>
      </c>
      <c r="B16" s="33">
        <v>2</v>
      </c>
      <c r="C16" s="25">
        <v>26</v>
      </c>
      <c r="D16" s="30" t="s">
        <v>50</v>
      </c>
      <c r="E16" s="27" t="s">
        <v>86</v>
      </c>
      <c r="F16" s="31" t="s">
        <v>122</v>
      </c>
      <c r="G16" s="29" t="s">
        <v>138</v>
      </c>
      <c r="H16" s="38">
        <v>0.0037731481481481483</v>
      </c>
      <c r="I16" s="38">
        <v>0.006241898148148148</v>
      </c>
      <c r="J16" s="38">
        <v>0.003686342592592593</v>
      </c>
      <c r="K16" s="38">
        <v>0.0062199074074074075</v>
      </c>
      <c r="L16" s="38">
        <v>0.009627314814814814</v>
      </c>
      <c r="M16" s="38">
        <v>0.0053055555555555555</v>
      </c>
      <c r="N16" s="38">
        <v>0.010233796296296296</v>
      </c>
      <c r="O16" s="40">
        <f t="shared" si="0"/>
        <v>0.04508796296296296</v>
      </c>
      <c r="P16" s="36"/>
      <c r="Q16" s="40">
        <f t="shared" si="1"/>
        <v>0.04508796296296296</v>
      </c>
      <c r="R16" s="38">
        <v>0.010229166666666666</v>
      </c>
      <c r="S16" s="38">
        <v>0.0037199074074074075</v>
      </c>
      <c r="T16" s="38">
        <v>0.010072916666666668</v>
      </c>
      <c r="U16" s="35">
        <f t="shared" si="2"/>
        <v>0.02402199074074074</v>
      </c>
      <c r="V16" s="36"/>
      <c r="W16" s="35">
        <f t="shared" si="3"/>
        <v>0.02402199074074074</v>
      </c>
      <c r="X16" s="40">
        <f t="shared" si="4"/>
        <v>0.06910995370370371</v>
      </c>
      <c r="Y16" s="37"/>
      <c r="Z16" s="40">
        <f t="shared" si="5"/>
        <v>0.06910995370370371</v>
      </c>
      <c r="AA16" s="35">
        <f t="shared" si="6"/>
        <v>0.007660879629629629</v>
      </c>
      <c r="AB16" s="38">
        <f t="shared" si="7"/>
        <v>0.0001250000000000001</v>
      </c>
    </row>
    <row r="17" spans="1:28" s="34" customFormat="1" ht="19.5" customHeight="1">
      <c r="A17" s="33">
        <v>13</v>
      </c>
      <c r="B17" s="33">
        <v>3</v>
      </c>
      <c r="C17" s="25">
        <v>18</v>
      </c>
      <c r="D17" s="26" t="s">
        <v>42</v>
      </c>
      <c r="E17" s="27" t="s">
        <v>78</v>
      </c>
      <c r="F17" s="28" t="s">
        <v>114</v>
      </c>
      <c r="G17" s="29" t="s">
        <v>136</v>
      </c>
      <c r="H17" s="38">
        <v>0.00391087962962963</v>
      </c>
      <c r="I17" s="38">
        <v>0.006773148148148149</v>
      </c>
      <c r="J17" s="38">
        <v>0.003983796296296296</v>
      </c>
      <c r="K17" s="38">
        <v>0.006740740740740741</v>
      </c>
      <c r="L17" s="38">
        <v>0.009189814814814814</v>
      </c>
      <c r="M17" s="38">
        <v>0.005153935185185186</v>
      </c>
      <c r="N17" s="38">
        <v>0.00982175925925926</v>
      </c>
      <c r="O17" s="40">
        <f t="shared" si="0"/>
        <v>0.04557407407407407</v>
      </c>
      <c r="P17" s="36"/>
      <c r="Q17" s="40">
        <f t="shared" si="1"/>
        <v>0.04557407407407407</v>
      </c>
      <c r="R17" s="38">
        <v>0.009895833333333333</v>
      </c>
      <c r="S17" s="38">
        <v>0.003666666666666667</v>
      </c>
      <c r="T17" s="38">
        <v>0.010076388888888888</v>
      </c>
      <c r="U17" s="35">
        <f t="shared" si="2"/>
        <v>0.02363888888888889</v>
      </c>
      <c r="V17" s="36"/>
      <c r="W17" s="35">
        <f t="shared" si="3"/>
        <v>0.02363888888888889</v>
      </c>
      <c r="X17" s="40">
        <f t="shared" si="4"/>
        <v>0.06921296296296296</v>
      </c>
      <c r="Y17" s="37"/>
      <c r="Z17" s="40">
        <f t="shared" si="5"/>
        <v>0.06921296296296296</v>
      </c>
      <c r="AA17" s="35">
        <f t="shared" si="6"/>
        <v>0.007763888888888883</v>
      </c>
      <c r="AB17" s="38">
        <f t="shared" si="7"/>
        <v>0.00010300925925925408</v>
      </c>
    </row>
    <row r="18" spans="1:28" s="34" customFormat="1" ht="19.5" customHeight="1">
      <c r="A18" s="33">
        <v>14</v>
      </c>
      <c r="B18" s="33">
        <v>4</v>
      </c>
      <c r="C18" s="25">
        <v>23</v>
      </c>
      <c r="D18" s="26" t="s">
        <v>47</v>
      </c>
      <c r="E18" s="27" t="s">
        <v>83</v>
      </c>
      <c r="F18" s="28" t="s">
        <v>119</v>
      </c>
      <c r="G18" s="29" t="s">
        <v>136</v>
      </c>
      <c r="H18" s="38">
        <v>0.0037650462962962963</v>
      </c>
      <c r="I18" s="38">
        <v>0.006261574074074075</v>
      </c>
      <c r="J18" s="38">
        <v>0.0037256944444444447</v>
      </c>
      <c r="K18" s="38">
        <v>0.00624074074074074</v>
      </c>
      <c r="L18" s="38">
        <v>0.009189814814814814</v>
      </c>
      <c r="M18" s="38">
        <v>0.005277777777777777</v>
      </c>
      <c r="N18" s="38">
        <v>0.010311342592592592</v>
      </c>
      <c r="O18" s="40">
        <f t="shared" si="0"/>
        <v>0.04477199074074074</v>
      </c>
      <c r="P18" s="36"/>
      <c r="Q18" s="40">
        <f t="shared" si="1"/>
        <v>0.04477199074074074</v>
      </c>
      <c r="R18" s="38">
        <v>0.01053587962962963</v>
      </c>
      <c r="S18" s="38">
        <v>0.003935185185185186</v>
      </c>
      <c r="T18" s="38">
        <v>0.01033449074074074</v>
      </c>
      <c r="U18" s="35">
        <f t="shared" si="2"/>
        <v>0.024805555555555553</v>
      </c>
      <c r="V18" s="36"/>
      <c r="W18" s="35">
        <f t="shared" si="3"/>
        <v>0.024805555555555553</v>
      </c>
      <c r="X18" s="40">
        <f t="shared" si="4"/>
        <v>0.06957754629629628</v>
      </c>
      <c r="Y18" s="37"/>
      <c r="Z18" s="40">
        <f t="shared" si="5"/>
        <v>0.06957754629629628</v>
      </c>
      <c r="AA18" s="35">
        <f t="shared" si="6"/>
        <v>0.008128472222222204</v>
      </c>
      <c r="AB18" s="38">
        <f t="shared" si="7"/>
        <v>0.00036458333333332094</v>
      </c>
    </row>
    <row r="19" spans="1:28" s="34" customFormat="1" ht="19.5" customHeight="1">
      <c r="A19" s="33">
        <v>15</v>
      </c>
      <c r="B19" s="33">
        <v>3</v>
      </c>
      <c r="C19" s="25">
        <v>27</v>
      </c>
      <c r="D19" s="30" t="s">
        <v>51</v>
      </c>
      <c r="E19" s="27" t="s">
        <v>87</v>
      </c>
      <c r="F19" s="31" t="s">
        <v>123</v>
      </c>
      <c r="G19" s="29" t="s">
        <v>138</v>
      </c>
      <c r="H19" s="38">
        <v>0.003929398148148148</v>
      </c>
      <c r="I19" s="38">
        <v>0.006393518518518518</v>
      </c>
      <c r="J19" s="38">
        <v>0.003739583333333333</v>
      </c>
      <c r="K19" s="38">
        <v>0.006315972222222223</v>
      </c>
      <c r="L19" s="38">
        <v>0.009627314814814814</v>
      </c>
      <c r="M19" s="38">
        <v>0.005359953703703704</v>
      </c>
      <c r="N19" s="38">
        <v>0.010224537037037037</v>
      </c>
      <c r="O19" s="40">
        <f t="shared" si="0"/>
        <v>0.04559027777777778</v>
      </c>
      <c r="P19" s="36"/>
      <c r="Q19" s="40">
        <f t="shared" si="1"/>
        <v>0.04559027777777778</v>
      </c>
      <c r="R19" s="38">
        <v>0.010694444444444444</v>
      </c>
      <c r="S19" s="38">
        <v>0.0038344907407407407</v>
      </c>
      <c r="T19" s="38">
        <v>0.010325231481481482</v>
      </c>
      <c r="U19" s="35">
        <f t="shared" si="2"/>
        <v>0.024854166666666667</v>
      </c>
      <c r="V19" s="36"/>
      <c r="W19" s="35">
        <f t="shared" si="3"/>
        <v>0.024854166666666667</v>
      </c>
      <c r="X19" s="40">
        <f t="shared" si="4"/>
        <v>0.07044444444444445</v>
      </c>
      <c r="Y19" s="37"/>
      <c r="Z19" s="40">
        <f t="shared" si="5"/>
        <v>0.07044444444444445</v>
      </c>
      <c r="AA19" s="35">
        <f t="shared" si="6"/>
        <v>0.008995370370370369</v>
      </c>
      <c r="AB19" s="38">
        <f t="shared" si="7"/>
        <v>0.0008668981481481652</v>
      </c>
    </row>
    <row r="20" spans="1:28" s="34" customFormat="1" ht="19.5" customHeight="1">
      <c r="A20" s="33">
        <v>16</v>
      </c>
      <c r="B20" s="33">
        <v>1</v>
      </c>
      <c r="C20" s="25">
        <v>30</v>
      </c>
      <c r="D20" s="26" t="s">
        <v>54</v>
      </c>
      <c r="E20" s="27" t="s">
        <v>90</v>
      </c>
      <c r="F20" s="28" t="s">
        <v>126</v>
      </c>
      <c r="G20" s="29" t="s">
        <v>139</v>
      </c>
      <c r="H20" s="38">
        <v>0.004047453703703703</v>
      </c>
      <c r="I20" s="38">
        <v>0.006856481481481481</v>
      </c>
      <c r="J20" s="38">
        <v>0.003885416666666667</v>
      </c>
      <c r="K20" s="38">
        <v>0.006603009259259259</v>
      </c>
      <c r="L20" s="38">
        <v>0.009627314814814814</v>
      </c>
      <c r="M20" s="38">
        <v>0.0055219907407407405</v>
      </c>
      <c r="N20" s="38">
        <v>0.010814814814814817</v>
      </c>
      <c r="O20" s="40">
        <f t="shared" si="0"/>
        <v>0.047356481481481486</v>
      </c>
      <c r="P20" s="36"/>
      <c r="Q20" s="40">
        <f t="shared" si="1"/>
        <v>0.047356481481481486</v>
      </c>
      <c r="R20" s="38">
        <v>0.011079861111111112</v>
      </c>
      <c r="S20" s="38">
        <v>0.00691550925925926</v>
      </c>
      <c r="T20" s="38">
        <v>0.012704861111111111</v>
      </c>
      <c r="U20" s="35">
        <f t="shared" si="2"/>
        <v>0.03070023148148148</v>
      </c>
      <c r="V20" s="36"/>
      <c r="W20" s="35">
        <f t="shared" si="3"/>
        <v>0.03070023148148148</v>
      </c>
      <c r="X20" s="40">
        <f t="shared" si="4"/>
        <v>0.07805671296296296</v>
      </c>
      <c r="Y20" s="37"/>
      <c r="Z20" s="40">
        <f t="shared" si="5"/>
        <v>0.07805671296296296</v>
      </c>
      <c r="AA20" s="35">
        <f t="shared" si="6"/>
        <v>0.01660763888888888</v>
      </c>
      <c r="AB20" s="38">
        <f t="shared" si="7"/>
        <v>0.007612268518518511</v>
      </c>
    </row>
    <row r="21" spans="1:28" s="34" customFormat="1" ht="19.5" customHeight="1">
      <c r="A21" s="33"/>
      <c r="B21" s="33"/>
      <c r="C21" s="25">
        <v>1</v>
      </c>
      <c r="D21" s="26" t="s">
        <v>25</v>
      </c>
      <c r="E21" s="27" t="s">
        <v>61</v>
      </c>
      <c r="F21" s="28" t="s">
        <v>97</v>
      </c>
      <c r="G21" s="29" t="s">
        <v>135</v>
      </c>
      <c r="H21" s="38">
        <v>0.0033877314814814816</v>
      </c>
      <c r="I21" s="38">
        <v>0.005731481481481482</v>
      </c>
      <c r="J21" s="38">
        <v>0.0033622685185185183</v>
      </c>
      <c r="K21" s="38">
        <v>0.005618055555555556</v>
      </c>
      <c r="L21" s="38">
        <v>0.008795138888888889</v>
      </c>
      <c r="M21" s="38">
        <v>0.004653935185185185</v>
      </c>
      <c r="N21" s="38">
        <v>0.008862268518518518</v>
      </c>
      <c r="O21" s="40">
        <f t="shared" si="0"/>
        <v>0.04041087962962963</v>
      </c>
      <c r="P21" s="36"/>
      <c r="Q21" s="40">
        <f t="shared" si="1"/>
        <v>0.04041087962962963</v>
      </c>
      <c r="R21" s="38" t="s">
        <v>134</v>
      </c>
      <c r="S21" s="38"/>
      <c r="T21" s="38"/>
      <c r="U21" s="35"/>
      <c r="V21" s="36"/>
      <c r="W21" s="35"/>
      <c r="X21" s="40"/>
      <c r="Y21" s="37"/>
      <c r="Z21" s="40"/>
      <c r="AA21" s="35"/>
      <c r="AB21" s="38"/>
    </row>
    <row r="22" spans="1:28" s="34" customFormat="1" ht="19.5" customHeight="1">
      <c r="A22" s="33"/>
      <c r="B22" s="33"/>
      <c r="C22" s="25">
        <v>2</v>
      </c>
      <c r="D22" s="26" t="s">
        <v>26</v>
      </c>
      <c r="E22" s="27" t="s">
        <v>62</v>
      </c>
      <c r="F22" s="28" t="s">
        <v>98</v>
      </c>
      <c r="G22" s="29" t="s">
        <v>135</v>
      </c>
      <c r="H22" s="38">
        <v>0.0033738425925925928</v>
      </c>
      <c r="I22" s="38">
        <v>0.0056770833333333335</v>
      </c>
      <c r="J22" s="38">
        <v>0.0033310185185185183</v>
      </c>
      <c r="K22" s="38">
        <v>0.005663194444444444</v>
      </c>
      <c r="L22" s="38">
        <v>0.00896412037037037</v>
      </c>
      <c r="M22" s="38">
        <v>0.004668981481481481</v>
      </c>
      <c r="N22" s="38" t="s">
        <v>134</v>
      </c>
      <c r="O22" s="40"/>
      <c r="P22" s="36">
        <v>0.0005787037037037038</v>
      </c>
      <c r="Q22" s="40"/>
      <c r="R22" s="38"/>
      <c r="S22" s="38"/>
      <c r="T22" s="38"/>
      <c r="U22" s="35"/>
      <c r="V22" s="36"/>
      <c r="W22" s="35"/>
      <c r="X22" s="40"/>
      <c r="Y22" s="37"/>
      <c r="Z22" s="40"/>
      <c r="AA22" s="35"/>
      <c r="AB22" s="38"/>
    </row>
    <row r="23" spans="1:28" s="34" customFormat="1" ht="19.5" customHeight="1">
      <c r="A23" s="33"/>
      <c r="B23" s="33"/>
      <c r="C23" s="25">
        <v>5</v>
      </c>
      <c r="D23" s="26" t="s">
        <v>29</v>
      </c>
      <c r="E23" s="27" t="s">
        <v>65</v>
      </c>
      <c r="F23" s="28" t="s">
        <v>101</v>
      </c>
      <c r="G23" s="29" t="s">
        <v>135</v>
      </c>
      <c r="H23" s="38">
        <v>0.003443287037037037</v>
      </c>
      <c r="I23" s="38">
        <v>0.005812499999999999</v>
      </c>
      <c r="J23" s="38">
        <v>0.0033703703703703704</v>
      </c>
      <c r="K23" s="38">
        <v>0.005694444444444444</v>
      </c>
      <c r="L23" s="38">
        <v>0.009144675925925926</v>
      </c>
      <c r="M23" s="38">
        <v>0.004753472222222222</v>
      </c>
      <c r="N23" s="38">
        <v>0.009020833333333334</v>
      </c>
      <c r="O23" s="40">
        <f>SUM(H23:N23)</f>
        <v>0.04123958333333333</v>
      </c>
      <c r="P23" s="36">
        <v>0.00011574074074074073</v>
      </c>
      <c r="Q23" s="40">
        <f>SUM(O23,P23)</f>
        <v>0.04135532407407407</v>
      </c>
      <c r="R23" s="38" t="s">
        <v>134</v>
      </c>
      <c r="S23" s="38"/>
      <c r="T23" s="38"/>
      <c r="U23" s="35"/>
      <c r="V23" s="36"/>
      <c r="W23" s="35"/>
      <c r="X23" s="40"/>
      <c r="Y23" s="37"/>
      <c r="Z23" s="40"/>
      <c r="AA23" s="35"/>
      <c r="AB23" s="38"/>
    </row>
    <row r="24" spans="1:28" s="34" customFormat="1" ht="19.5" customHeight="1">
      <c r="A24" s="33"/>
      <c r="B24" s="33"/>
      <c r="C24" s="25">
        <v>6</v>
      </c>
      <c r="D24" s="30" t="s">
        <v>30</v>
      </c>
      <c r="E24" s="27" t="s">
        <v>66</v>
      </c>
      <c r="F24" s="31" t="s">
        <v>102</v>
      </c>
      <c r="G24" s="29" t="s">
        <v>135</v>
      </c>
      <c r="H24" s="38">
        <v>0.0035590277777777777</v>
      </c>
      <c r="I24" s="38">
        <v>0.005888888888888889</v>
      </c>
      <c r="J24" s="38">
        <v>0.005454861111111112</v>
      </c>
      <c r="K24" s="38">
        <v>0.009247685185185185</v>
      </c>
      <c r="L24" s="38">
        <v>0.009627314814814814</v>
      </c>
      <c r="M24" s="38">
        <v>0.004869212962962963</v>
      </c>
      <c r="N24" s="38">
        <v>0.010376157407407407</v>
      </c>
      <c r="O24" s="40">
        <f>SUM(H24:N24)</f>
        <v>0.04902314814814815</v>
      </c>
      <c r="P24" s="36">
        <v>0.0011574074074074073</v>
      </c>
      <c r="Q24" s="40">
        <f>SUM(O24,P24)</f>
        <v>0.050180555555555555</v>
      </c>
      <c r="R24" s="38" t="s">
        <v>134</v>
      </c>
      <c r="S24" s="38"/>
      <c r="T24" s="38"/>
      <c r="U24" s="35"/>
      <c r="V24" s="36"/>
      <c r="W24" s="35"/>
      <c r="X24" s="40"/>
      <c r="Y24" s="37"/>
      <c r="Z24" s="40"/>
      <c r="AA24" s="35"/>
      <c r="AB24" s="38"/>
    </row>
    <row r="25" spans="1:28" s="34" customFormat="1" ht="19.5" customHeight="1">
      <c r="A25" s="33"/>
      <c r="B25" s="33"/>
      <c r="C25" s="25">
        <v>7</v>
      </c>
      <c r="D25" s="26" t="s">
        <v>31</v>
      </c>
      <c r="E25" s="27" t="s">
        <v>67</v>
      </c>
      <c r="F25" s="28" t="s">
        <v>103</v>
      </c>
      <c r="G25" s="29" t="s">
        <v>135</v>
      </c>
      <c r="H25" s="38">
        <v>0.003421296296296296</v>
      </c>
      <c r="I25" s="38">
        <v>0.005731481481481482</v>
      </c>
      <c r="J25" s="38">
        <v>0.003344907407407407</v>
      </c>
      <c r="K25" s="38" t="s">
        <v>23</v>
      </c>
      <c r="L25" s="38"/>
      <c r="M25" s="38"/>
      <c r="N25" s="38"/>
      <c r="O25" s="40"/>
      <c r="P25" s="36"/>
      <c r="Q25" s="40"/>
      <c r="R25" s="38"/>
      <c r="S25" s="38"/>
      <c r="T25" s="38"/>
      <c r="U25" s="35"/>
      <c r="V25" s="36"/>
      <c r="W25" s="35"/>
      <c r="X25" s="40"/>
      <c r="Y25" s="37"/>
      <c r="Z25" s="40"/>
      <c r="AA25" s="35"/>
      <c r="AB25" s="38"/>
    </row>
    <row r="26" spans="1:28" s="34" customFormat="1" ht="19.5" customHeight="1">
      <c r="A26" s="33"/>
      <c r="B26" s="33"/>
      <c r="C26" s="25">
        <v>12</v>
      </c>
      <c r="D26" s="30" t="s">
        <v>36</v>
      </c>
      <c r="E26" s="27" t="s">
        <v>72</v>
      </c>
      <c r="F26" s="31" t="s">
        <v>108</v>
      </c>
      <c r="G26" s="29" t="s">
        <v>135</v>
      </c>
      <c r="H26" s="38">
        <v>0.003435185185185185</v>
      </c>
      <c r="I26" s="38">
        <v>0.005728009259259259</v>
      </c>
      <c r="J26" s="38">
        <v>0.0033784722222222224</v>
      </c>
      <c r="K26" s="38">
        <v>0.005706018518518519</v>
      </c>
      <c r="L26" s="38">
        <v>0.009377314814814816</v>
      </c>
      <c r="M26" s="38" t="s">
        <v>23</v>
      </c>
      <c r="N26" s="38"/>
      <c r="O26" s="40"/>
      <c r="P26" s="36"/>
      <c r="Q26" s="40"/>
      <c r="R26" s="38"/>
      <c r="S26" s="38"/>
      <c r="T26" s="38"/>
      <c r="U26" s="35"/>
      <c r="V26" s="36"/>
      <c r="W26" s="35"/>
      <c r="X26" s="40"/>
      <c r="Y26" s="37"/>
      <c r="Z26" s="40"/>
      <c r="AA26" s="35"/>
      <c r="AB26" s="38"/>
    </row>
    <row r="27" spans="1:28" s="34" customFormat="1" ht="19.5" customHeight="1">
      <c r="A27" s="33"/>
      <c r="B27" s="33"/>
      <c r="C27" s="25">
        <v>15</v>
      </c>
      <c r="D27" s="26" t="s">
        <v>39</v>
      </c>
      <c r="E27" s="27" t="s">
        <v>75</v>
      </c>
      <c r="F27" s="28" t="s">
        <v>111</v>
      </c>
      <c r="G27" s="29" t="s">
        <v>137</v>
      </c>
      <c r="H27" s="38">
        <v>0.0035833333333333338</v>
      </c>
      <c r="I27" s="38">
        <v>0.006097222222222222</v>
      </c>
      <c r="J27" s="38">
        <v>0.0035405092592592593</v>
      </c>
      <c r="K27" s="38">
        <v>0.005952546296296297</v>
      </c>
      <c r="L27" s="38" t="s">
        <v>23</v>
      </c>
      <c r="M27" s="38"/>
      <c r="N27" s="38"/>
      <c r="O27" s="40"/>
      <c r="P27" s="36"/>
      <c r="Q27" s="40"/>
      <c r="R27" s="38"/>
      <c r="S27" s="38"/>
      <c r="T27" s="38"/>
      <c r="U27" s="35"/>
      <c r="V27" s="36"/>
      <c r="W27" s="35"/>
      <c r="X27" s="40"/>
      <c r="Y27" s="37"/>
      <c r="Z27" s="40"/>
      <c r="AA27" s="35"/>
      <c r="AB27" s="38"/>
    </row>
    <row r="28" spans="1:28" s="34" customFormat="1" ht="19.5" customHeight="1">
      <c r="A28" s="33"/>
      <c r="B28" s="33"/>
      <c r="C28" s="25">
        <v>16</v>
      </c>
      <c r="D28" s="30" t="s">
        <v>40</v>
      </c>
      <c r="E28" s="27" t="s">
        <v>76</v>
      </c>
      <c r="F28" s="31" t="s">
        <v>112</v>
      </c>
      <c r="G28" s="29" t="s">
        <v>136</v>
      </c>
      <c r="H28" s="38">
        <v>0.0036261574074074074</v>
      </c>
      <c r="I28" s="38">
        <v>0.006122685185185185</v>
      </c>
      <c r="J28" s="38" t="s">
        <v>23</v>
      </c>
      <c r="K28" s="38"/>
      <c r="L28" s="38"/>
      <c r="M28" s="38"/>
      <c r="N28" s="38"/>
      <c r="O28" s="40"/>
      <c r="P28" s="36"/>
      <c r="Q28" s="40"/>
      <c r="R28" s="38"/>
      <c r="S28" s="38"/>
      <c r="T28" s="38"/>
      <c r="U28" s="35"/>
      <c r="V28" s="36"/>
      <c r="W28" s="35"/>
      <c r="X28" s="40"/>
      <c r="Y28" s="37"/>
      <c r="Z28" s="40"/>
      <c r="AA28" s="35"/>
      <c r="AB28" s="38"/>
    </row>
    <row r="29" spans="1:28" s="34" customFormat="1" ht="19.5" customHeight="1">
      <c r="A29" s="33"/>
      <c r="B29" s="33"/>
      <c r="C29" s="25">
        <v>19</v>
      </c>
      <c r="D29" s="26" t="s">
        <v>43</v>
      </c>
      <c r="E29" s="27" t="s">
        <v>79</v>
      </c>
      <c r="F29" s="28" t="s">
        <v>115</v>
      </c>
      <c r="G29" s="29" t="s">
        <v>135</v>
      </c>
      <c r="H29" s="38">
        <v>0.0037719907407407407</v>
      </c>
      <c r="I29" s="38">
        <v>0.006248842592592593</v>
      </c>
      <c r="J29" s="38">
        <v>0.0036631944444444446</v>
      </c>
      <c r="K29" s="38" t="s">
        <v>23</v>
      </c>
      <c r="L29" s="38"/>
      <c r="M29" s="38"/>
      <c r="N29" s="38"/>
      <c r="O29" s="40"/>
      <c r="P29" s="36"/>
      <c r="Q29" s="40"/>
      <c r="R29" s="38"/>
      <c r="S29" s="38"/>
      <c r="T29" s="38"/>
      <c r="U29" s="35"/>
      <c r="V29" s="36"/>
      <c r="W29" s="35"/>
      <c r="X29" s="40"/>
      <c r="Y29" s="37"/>
      <c r="Z29" s="40"/>
      <c r="AA29" s="35"/>
      <c r="AB29" s="38"/>
    </row>
    <row r="30" spans="1:28" s="34" customFormat="1" ht="19.5" customHeight="1">
      <c r="A30" s="33"/>
      <c r="B30" s="33"/>
      <c r="C30" s="25">
        <v>21</v>
      </c>
      <c r="D30" s="30" t="s">
        <v>45</v>
      </c>
      <c r="E30" s="27" t="s">
        <v>81</v>
      </c>
      <c r="F30" s="31" t="s">
        <v>117</v>
      </c>
      <c r="G30" s="29" t="s">
        <v>136</v>
      </c>
      <c r="H30" s="38">
        <v>0.0038645833333333327</v>
      </c>
      <c r="I30" s="38">
        <v>0.006430555555555555</v>
      </c>
      <c r="J30" s="38">
        <v>0.00400462962962963</v>
      </c>
      <c r="K30" s="38">
        <v>0.006385416666666667</v>
      </c>
      <c r="L30" s="38">
        <v>0.009189814814814814</v>
      </c>
      <c r="M30" s="38">
        <v>0.00527199074074074</v>
      </c>
      <c r="N30" s="38">
        <v>0.010634259259259258</v>
      </c>
      <c r="O30" s="40">
        <f>SUM(H30:N30)</f>
        <v>0.045781249999999996</v>
      </c>
      <c r="P30" s="36"/>
      <c r="Q30" s="40">
        <f>SUM(O30,P30)</f>
        <v>0.045781249999999996</v>
      </c>
      <c r="R30" s="38">
        <v>0.010677083333333332</v>
      </c>
      <c r="S30" s="38" t="s">
        <v>23</v>
      </c>
      <c r="T30" s="38"/>
      <c r="U30" s="35"/>
      <c r="V30" s="36"/>
      <c r="W30" s="35"/>
      <c r="X30" s="40"/>
      <c r="Y30" s="37"/>
      <c r="Z30" s="40"/>
      <c r="AA30" s="35"/>
      <c r="AB30" s="38"/>
    </row>
    <row r="31" spans="1:28" s="34" customFormat="1" ht="19.5" customHeight="1">
      <c r="A31" s="33"/>
      <c r="B31" s="33"/>
      <c r="C31" s="25">
        <v>22</v>
      </c>
      <c r="D31" s="26" t="s">
        <v>46</v>
      </c>
      <c r="E31" s="27" t="s">
        <v>82</v>
      </c>
      <c r="F31" s="28" t="s">
        <v>118</v>
      </c>
      <c r="G31" s="29" t="s">
        <v>137</v>
      </c>
      <c r="H31" s="38">
        <v>0.003645833333333333</v>
      </c>
      <c r="I31" s="38">
        <v>0.006083333333333333</v>
      </c>
      <c r="J31" s="38">
        <v>0.0035763888888888894</v>
      </c>
      <c r="K31" s="38">
        <v>0.006145833333333333</v>
      </c>
      <c r="L31" s="38">
        <v>0.00951736111111111</v>
      </c>
      <c r="M31" s="38">
        <v>0.0051655092592592594</v>
      </c>
      <c r="N31" s="38" t="s">
        <v>23</v>
      </c>
      <c r="O31" s="40"/>
      <c r="P31" s="36"/>
      <c r="Q31" s="40"/>
      <c r="R31" s="38"/>
      <c r="S31" s="38"/>
      <c r="T31" s="38"/>
      <c r="U31" s="35"/>
      <c r="V31" s="36"/>
      <c r="W31" s="35"/>
      <c r="X31" s="40"/>
      <c r="Y31" s="37"/>
      <c r="Z31" s="40"/>
      <c r="AA31" s="35"/>
      <c r="AB31" s="38"/>
    </row>
    <row r="32" spans="1:28" s="34" customFormat="1" ht="19.5" customHeight="1">
      <c r="A32" s="33"/>
      <c r="B32" s="33"/>
      <c r="C32" s="25">
        <v>24</v>
      </c>
      <c r="D32" s="26" t="s">
        <v>48</v>
      </c>
      <c r="E32" s="27" t="s">
        <v>84</v>
      </c>
      <c r="F32" s="28" t="s">
        <v>120</v>
      </c>
      <c r="G32" s="29" t="s">
        <v>137</v>
      </c>
      <c r="H32" s="38" t="s">
        <v>23</v>
      </c>
      <c r="I32" s="38"/>
      <c r="J32" s="38"/>
      <c r="K32" s="38"/>
      <c r="L32" s="38"/>
      <c r="M32" s="38"/>
      <c r="N32" s="38"/>
      <c r="O32" s="40"/>
      <c r="P32" s="36"/>
      <c r="Q32" s="40"/>
      <c r="R32" s="38"/>
      <c r="S32" s="38"/>
      <c r="T32" s="38"/>
      <c r="U32" s="35"/>
      <c r="V32" s="36"/>
      <c r="W32" s="35"/>
      <c r="X32" s="40"/>
      <c r="Y32" s="37"/>
      <c r="Z32" s="40"/>
      <c r="AA32" s="35"/>
      <c r="AB32" s="38"/>
    </row>
    <row r="33" spans="1:28" s="34" customFormat="1" ht="19.5" customHeight="1">
      <c r="A33" s="33"/>
      <c r="B33" s="33"/>
      <c r="C33" s="25">
        <v>28</v>
      </c>
      <c r="D33" s="30" t="s">
        <v>52</v>
      </c>
      <c r="E33" s="27" t="s">
        <v>88</v>
      </c>
      <c r="F33" s="31" t="s">
        <v>124</v>
      </c>
      <c r="G33" s="29" t="s">
        <v>138</v>
      </c>
      <c r="H33" s="38">
        <v>0.004108796296296297</v>
      </c>
      <c r="I33" s="38" t="s">
        <v>23</v>
      </c>
      <c r="J33" s="38"/>
      <c r="K33" s="38"/>
      <c r="L33" s="38"/>
      <c r="M33" s="38"/>
      <c r="N33" s="38"/>
      <c r="O33" s="40"/>
      <c r="P33" s="36"/>
      <c r="Q33" s="40"/>
      <c r="R33" s="38"/>
      <c r="S33" s="38"/>
      <c r="T33" s="38"/>
      <c r="U33" s="35"/>
      <c r="V33" s="36"/>
      <c r="W33" s="35"/>
      <c r="X33" s="40"/>
      <c r="Y33" s="37"/>
      <c r="Z33" s="40"/>
      <c r="AA33" s="35"/>
      <c r="AB33" s="38"/>
    </row>
    <row r="34" spans="1:28" s="34" customFormat="1" ht="19.5" customHeight="1">
      <c r="A34" s="33"/>
      <c r="B34" s="33"/>
      <c r="C34" s="25">
        <v>29</v>
      </c>
      <c r="D34" s="26" t="s">
        <v>53</v>
      </c>
      <c r="E34" s="27" t="s">
        <v>89</v>
      </c>
      <c r="F34" s="28" t="s">
        <v>125</v>
      </c>
      <c r="G34" s="29" t="s">
        <v>138</v>
      </c>
      <c r="H34" s="38" t="s">
        <v>23</v>
      </c>
      <c r="I34" s="38"/>
      <c r="J34" s="38"/>
      <c r="K34" s="38"/>
      <c r="L34" s="38"/>
      <c r="M34" s="38"/>
      <c r="N34" s="38"/>
      <c r="O34" s="40"/>
      <c r="P34" s="36"/>
      <c r="Q34" s="40"/>
      <c r="R34" s="38"/>
      <c r="S34" s="38"/>
      <c r="T34" s="38"/>
      <c r="U34" s="35"/>
      <c r="V34" s="36"/>
      <c r="W34" s="35"/>
      <c r="X34" s="40"/>
      <c r="Y34" s="37"/>
      <c r="Z34" s="40"/>
      <c r="AA34" s="35"/>
      <c r="AB34" s="38"/>
    </row>
    <row r="35" spans="1:28" s="34" customFormat="1" ht="19.5" customHeight="1">
      <c r="A35" s="33"/>
      <c r="B35" s="33"/>
      <c r="C35" s="25">
        <v>31</v>
      </c>
      <c r="D35" s="26" t="s">
        <v>55</v>
      </c>
      <c r="E35" s="27" t="s">
        <v>91</v>
      </c>
      <c r="F35" s="28" t="s">
        <v>127</v>
      </c>
      <c r="G35" s="29" t="s">
        <v>139</v>
      </c>
      <c r="H35" s="38">
        <v>0.003915509259259259</v>
      </c>
      <c r="I35" s="38">
        <v>0.00662037037037037</v>
      </c>
      <c r="J35" s="38" t="s">
        <v>23</v>
      </c>
      <c r="K35" s="38"/>
      <c r="L35" s="38"/>
      <c r="M35" s="38"/>
      <c r="N35" s="38"/>
      <c r="O35" s="40"/>
      <c r="P35" s="36"/>
      <c r="Q35" s="40"/>
      <c r="R35" s="38"/>
      <c r="S35" s="38"/>
      <c r="T35" s="38"/>
      <c r="U35" s="35"/>
      <c r="V35" s="36"/>
      <c r="W35" s="35"/>
      <c r="X35" s="40"/>
      <c r="Y35" s="37"/>
      <c r="Z35" s="40"/>
      <c r="AA35" s="35"/>
      <c r="AB35" s="38"/>
    </row>
    <row r="36" spans="1:28" s="34" customFormat="1" ht="19.5" customHeight="1">
      <c r="A36" s="33"/>
      <c r="B36" s="33"/>
      <c r="C36" s="25">
        <v>32</v>
      </c>
      <c r="D36" s="26" t="s">
        <v>56</v>
      </c>
      <c r="E36" s="27" t="s">
        <v>92</v>
      </c>
      <c r="F36" s="28" t="s">
        <v>128</v>
      </c>
      <c r="G36" s="29" t="s">
        <v>139</v>
      </c>
      <c r="H36" s="38">
        <v>0.0044756944444444445</v>
      </c>
      <c r="I36" s="38">
        <v>0.007791666666666666</v>
      </c>
      <c r="J36" s="38">
        <v>0.004211805555555556</v>
      </c>
      <c r="K36" s="38">
        <v>0.007063657407407407</v>
      </c>
      <c r="L36" s="38" t="s">
        <v>23</v>
      </c>
      <c r="M36" s="38"/>
      <c r="N36" s="38"/>
      <c r="O36" s="40"/>
      <c r="P36" s="36"/>
      <c r="Q36" s="40"/>
      <c r="R36" s="38"/>
      <c r="S36" s="38"/>
      <c r="T36" s="38"/>
      <c r="U36" s="35"/>
      <c r="V36" s="36"/>
      <c r="W36" s="35"/>
      <c r="X36" s="40"/>
      <c r="Y36" s="37"/>
      <c r="Z36" s="40"/>
      <c r="AA36" s="35"/>
      <c r="AB36" s="38"/>
    </row>
    <row r="37" spans="1:28" s="34" customFormat="1" ht="19.5" customHeight="1">
      <c r="A37" s="33"/>
      <c r="B37" s="33"/>
      <c r="C37" s="25">
        <v>33</v>
      </c>
      <c r="D37" s="30" t="s">
        <v>57</v>
      </c>
      <c r="E37" s="27" t="s">
        <v>93</v>
      </c>
      <c r="F37" s="31" t="s">
        <v>129</v>
      </c>
      <c r="G37" s="29" t="s">
        <v>139</v>
      </c>
      <c r="H37" s="38">
        <v>0.0038680555555555556</v>
      </c>
      <c r="I37" s="38">
        <v>0.006585648148148147</v>
      </c>
      <c r="J37" s="38">
        <v>0.0038425925925925923</v>
      </c>
      <c r="K37" s="38">
        <v>0.006457175925925926</v>
      </c>
      <c r="L37" s="38">
        <v>0.009627314814814814</v>
      </c>
      <c r="M37" s="38">
        <v>0.005538194444444444</v>
      </c>
      <c r="N37" s="38">
        <v>0.011068287037037036</v>
      </c>
      <c r="O37" s="40">
        <f>SUM(H37:N37)</f>
        <v>0.04698726851851852</v>
      </c>
      <c r="P37" s="36"/>
      <c r="Q37" s="40">
        <f>SUM(O37,P37)</f>
        <v>0.04698726851851852</v>
      </c>
      <c r="R37" s="38" t="s">
        <v>23</v>
      </c>
      <c r="S37" s="38"/>
      <c r="T37" s="38"/>
      <c r="U37" s="35"/>
      <c r="V37" s="36"/>
      <c r="W37" s="35"/>
      <c r="X37" s="40"/>
      <c r="Y37" s="37"/>
      <c r="Z37" s="40"/>
      <c r="AA37" s="35"/>
      <c r="AB37" s="38"/>
    </row>
    <row r="38" spans="1:28" s="34" customFormat="1" ht="19.5" customHeight="1">
      <c r="A38" s="33"/>
      <c r="B38" s="33"/>
      <c r="C38" s="25">
        <v>34</v>
      </c>
      <c r="D38" s="26" t="s">
        <v>58</v>
      </c>
      <c r="E38" s="27" t="s">
        <v>94</v>
      </c>
      <c r="F38" s="28" t="s">
        <v>130</v>
      </c>
      <c r="G38" s="29" t="s">
        <v>139</v>
      </c>
      <c r="H38" s="38" t="s">
        <v>23</v>
      </c>
      <c r="I38" s="38"/>
      <c r="J38" s="38"/>
      <c r="K38" s="38"/>
      <c r="L38" s="38"/>
      <c r="M38" s="38"/>
      <c r="N38" s="38"/>
      <c r="O38" s="40"/>
      <c r="P38" s="36"/>
      <c r="Q38" s="40"/>
      <c r="R38" s="38"/>
      <c r="S38" s="38"/>
      <c r="T38" s="38"/>
      <c r="U38" s="35"/>
      <c r="V38" s="36"/>
      <c r="W38" s="35"/>
      <c r="X38" s="40"/>
      <c r="Y38" s="36"/>
      <c r="Z38" s="40"/>
      <c r="AA38" s="35"/>
      <c r="AB38" s="38"/>
    </row>
    <row r="39" spans="1:28" s="34" customFormat="1" ht="19.5" customHeight="1">
      <c r="A39" s="33"/>
      <c r="B39" s="33"/>
      <c r="C39" s="25"/>
      <c r="D39" s="26"/>
      <c r="E39" s="27"/>
      <c r="F39" s="28"/>
      <c r="G39" s="29"/>
      <c r="H39" s="38"/>
      <c r="I39" s="38"/>
      <c r="J39" s="38"/>
      <c r="K39" s="38"/>
      <c r="L39" s="38"/>
      <c r="M39" s="38"/>
      <c r="N39" s="38"/>
      <c r="O39" s="40"/>
      <c r="P39" s="36"/>
      <c r="Q39" s="40"/>
      <c r="R39" s="38"/>
      <c r="S39" s="38"/>
      <c r="T39" s="38"/>
      <c r="U39" s="35"/>
      <c r="V39" s="36"/>
      <c r="W39" s="35"/>
      <c r="X39" s="40"/>
      <c r="Y39" s="36"/>
      <c r="Z39" s="40"/>
      <c r="AA39" s="35"/>
      <c r="AB39" s="38"/>
    </row>
    <row r="40" spans="1:28" s="34" customFormat="1" ht="19.5" customHeight="1">
      <c r="A40" s="33"/>
      <c r="B40" s="33">
        <v>1</v>
      </c>
      <c r="C40" s="25">
        <v>35</v>
      </c>
      <c r="D40" s="26" t="s">
        <v>59</v>
      </c>
      <c r="E40" s="27" t="s">
        <v>95</v>
      </c>
      <c r="F40" s="28" t="s">
        <v>131</v>
      </c>
      <c r="G40" s="29" t="s">
        <v>132</v>
      </c>
      <c r="H40" s="38">
        <v>0.0037812500000000003</v>
      </c>
      <c r="I40" s="38">
        <v>0.006417824074074075</v>
      </c>
      <c r="J40" s="38">
        <v>0.0037453703703703707</v>
      </c>
      <c r="K40" s="38">
        <v>0.00635300925925926</v>
      </c>
      <c r="L40" s="38">
        <v>0.009627314814814814</v>
      </c>
      <c r="M40" s="38">
        <v>0.0052893518518518515</v>
      </c>
      <c r="N40" s="38">
        <v>0.010444444444444444</v>
      </c>
      <c r="O40" s="40">
        <f>SUM(H40:N40)</f>
        <v>0.04565856481481482</v>
      </c>
      <c r="P40" s="36"/>
      <c r="Q40" s="40">
        <f>SUM(O40,P40)</f>
        <v>0.04565856481481482</v>
      </c>
      <c r="R40" s="38">
        <v>0.010861111111111111</v>
      </c>
      <c r="S40" s="38">
        <v>0.004325231481481481</v>
      </c>
      <c r="T40" s="38">
        <v>0.01135185185185185</v>
      </c>
      <c r="U40" s="35">
        <f>SUM(R40:T40)</f>
        <v>0.02653819444444444</v>
      </c>
      <c r="V40" s="36"/>
      <c r="W40" s="35">
        <f>SUM(U40,V40)</f>
        <v>0.02653819444444444</v>
      </c>
      <c r="X40" s="40">
        <f>SUM(O40,U40)</f>
        <v>0.07219675925925925</v>
      </c>
      <c r="Y40" s="36"/>
      <c r="Z40" s="40">
        <f>SUM(X40,Y40)</f>
        <v>0.07219675925925925</v>
      </c>
      <c r="AA40" s="35"/>
      <c r="AB40" s="38"/>
    </row>
    <row r="41" spans="1:28" s="34" customFormat="1" ht="19.5" customHeight="1">
      <c r="A41" s="33"/>
      <c r="B41" s="33">
        <v>2</v>
      </c>
      <c r="C41" s="25">
        <v>36</v>
      </c>
      <c r="D41" s="30" t="s">
        <v>60</v>
      </c>
      <c r="E41" s="27" t="s">
        <v>96</v>
      </c>
      <c r="F41" s="31" t="s">
        <v>131</v>
      </c>
      <c r="G41" s="29" t="s">
        <v>132</v>
      </c>
      <c r="H41" s="38">
        <v>0.0040104166666666665</v>
      </c>
      <c r="I41" s="38">
        <v>0.006907407407407407</v>
      </c>
      <c r="J41" s="38">
        <v>0.003944444444444444</v>
      </c>
      <c r="K41" s="38">
        <v>0.006690972222222222</v>
      </c>
      <c r="L41" s="38">
        <v>0.009627314814814814</v>
      </c>
      <c r="M41" s="38">
        <v>0.0061273148148148155</v>
      </c>
      <c r="N41" s="38">
        <v>0.011961805555555557</v>
      </c>
      <c r="O41" s="40">
        <f>SUM(H41:N41)</f>
        <v>0.04926967592592593</v>
      </c>
      <c r="P41" s="36"/>
      <c r="Q41" s="40">
        <f>SUM(O41,P41)</f>
        <v>0.04926967592592593</v>
      </c>
      <c r="R41" s="38">
        <v>0.010892361111111111</v>
      </c>
      <c r="S41" s="38">
        <v>0.003929398148148148</v>
      </c>
      <c r="T41" s="38">
        <v>0.011193287037037036</v>
      </c>
      <c r="U41" s="35">
        <f>SUM(R41:T41)</f>
        <v>0.026015046296296297</v>
      </c>
      <c r="V41" s="36"/>
      <c r="W41" s="35">
        <f>SUM(U41,V41)</f>
        <v>0.026015046296296297</v>
      </c>
      <c r="X41" s="40">
        <f>SUM(O41,U41)</f>
        <v>0.07528472222222223</v>
      </c>
      <c r="Y41" s="37"/>
      <c r="Z41" s="40">
        <f>SUM(X41,Y41)</f>
        <v>0.07528472222222223</v>
      </c>
      <c r="AA41" s="35"/>
      <c r="AB41" s="38"/>
    </row>
    <row r="42" spans="1:28" s="16" customFormat="1" ht="24" customHeight="1">
      <c r="A42" s="15"/>
      <c r="B42" s="32"/>
      <c r="C42" s="15"/>
      <c r="E42" s="15"/>
      <c r="G42" s="15"/>
      <c r="H42" s="15"/>
      <c r="I42" s="15"/>
      <c r="J42" s="15"/>
      <c r="K42" s="15"/>
      <c r="L42" s="15"/>
      <c r="M42" s="15"/>
      <c r="N42" s="15"/>
      <c r="O42" s="43"/>
      <c r="P42" s="17"/>
      <c r="Q42" s="43"/>
      <c r="R42" s="15"/>
      <c r="S42" s="15"/>
      <c r="T42" s="15"/>
      <c r="U42" s="15"/>
      <c r="V42" s="17"/>
      <c r="W42" s="15"/>
      <c r="X42" s="23"/>
      <c r="Y42" s="15"/>
      <c r="Z42" s="23"/>
      <c r="AA42" s="15"/>
      <c r="AB42" s="15"/>
    </row>
    <row r="43" spans="1:28" s="16" customFormat="1" ht="13.5">
      <c r="A43" s="15"/>
      <c r="B43" s="15"/>
      <c r="C43" s="15"/>
      <c r="E43" s="15"/>
      <c r="G43" s="15"/>
      <c r="H43" s="15"/>
      <c r="I43" s="15"/>
      <c r="J43" s="15"/>
      <c r="K43" s="15"/>
      <c r="L43" s="15"/>
      <c r="M43" s="15"/>
      <c r="N43" s="15"/>
      <c r="O43" s="43"/>
      <c r="P43" s="17"/>
      <c r="Q43" s="43"/>
      <c r="R43" s="15"/>
      <c r="S43" s="15"/>
      <c r="T43" s="15"/>
      <c r="U43" s="15"/>
      <c r="V43" s="17"/>
      <c r="W43" s="15"/>
      <c r="X43" s="23"/>
      <c r="Y43" s="15"/>
      <c r="Z43" s="23" t="s">
        <v>133</v>
      </c>
      <c r="AA43" s="15"/>
      <c r="AB43" s="15"/>
    </row>
    <row r="44" spans="1:28" s="16" customFormat="1" ht="13.5">
      <c r="A44" s="15"/>
      <c r="B44" s="15"/>
      <c r="C44" s="15"/>
      <c r="E44" s="15"/>
      <c r="G44" s="15"/>
      <c r="H44" s="15"/>
      <c r="I44" s="15"/>
      <c r="J44" s="15"/>
      <c r="K44" s="15"/>
      <c r="L44" s="15"/>
      <c r="M44" s="15"/>
      <c r="N44" s="15"/>
      <c r="O44" s="43"/>
      <c r="P44" s="17"/>
      <c r="Q44" s="43"/>
      <c r="R44" s="15"/>
      <c r="S44" s="15"/>
      <c r="T44" s="15"/>
      <c r="U44" s="15"/>
      <c r="V44" s="17"/>
      <c r="W44" s="15"/>
      <c r="X44" s="23"/>
      <c r="Y44" s="15"/>
      <c r="Z44" s="23" t="s">
        <v>133</v>
      </c>
      <c r="AA44" s="15"/>
      <c r="AB44" s="15"/>
    </row>
    <row r="45" spans="1:28" s="16" customFormat="1" ht="13.5">
      <c r="A45" s="15"/>
      <c r="B45" s="15"/>
      <c r="C45" s="15"/>
      <c r="E45" s="15"/>
      <c r="G45" s="15"/>
      <c r="H45" s="15"/>
      <c r="I45" s="15"/>
      <c r="J45" s="15"/>
      <c r="K45" s="15"/>
      <c r="L45" s="15"/>
      <c r="M45" s="15"/>
      <c r="N45" s="15"/>
      <c r="O45" s="43"/>
      <c r="P45" s="17"/>
      <c r="Q45" s="43"/>
      <c r="R45" s="15"/>
      <c r="S45" s="15"/>
      <c r="T45" s="15"/>
      <c r="U45" s="15"/>
      <c r="V45" s="17"/>
      <c r="W45" s="15"/>
      <c r="X45" s="23"/>
      <c r="Y45" s="15"/>
      <c r="Z45" s="23"/>
      <c r="AA45" s="15"/>
      <c r="AB45" s="15"/>
    </row>
    <row r="46" spans="1:28" s="16" customFormat="1" ht="13.5">
      <c r="A46" s="15"/>
      <c r="B46" s="15"/>
      <c r="C46" s="15"/>
      <c r="E46" s="15"/>
      <c r="G46" s="15"/>
      <c r="H46" s="15"/>
      <c r="I46" s="15"/>
      <c r="J46" s="15"/>
      <c r="K46" s="15"/>
      <c r="L46" s="15"/>
      <c r="M46" s="15"/>
      <c r="N46" s="15"/>
      <c r="O46" s="43"/>
      <c r="P46" s="17"/>
      <c r="Q46" s="43"/>
      <c r="R46" s="15"/>
      <c r="S46" s="15"/>
      <c r="T46" s="15"/>
      <c r="U46" s="15"/>
      <c r="V46" s="17"/>
      <c r="W46" s="15"/>
      <c r="X46" s="23"/>
      <c r="Y46" s="15"/>
      <c r="Z46" s="23"/>
      <c r="AA46" s="15"/>
      <c r="AB46" s="15"/>
    </row>
    <row r="47" spans="1:28" s="16" customFormat="1" ht="13.5">
      <c r="A47" s="15"/>
      <c r="B47" s="15"/>
      <c r="C47" s="15"/>
      <c r="E47" s="15"/>
      <c r="G47" s="15"/>
      <c r="H47" s="15"/>
      <c r="I47" s="15"/>
      <c r="J47" s="15"/>
      <c r="K47" s="15"/>
      <c r="L47" s="15"/>
      <c r="M47" s="15"/>
      <c r="N47" s="15"/>
      <c r="O47" s="43"/>
      <c r="P47" s="17"/>
      <c r="Q47" s="43"/>
      <c r="R47" s="15"/>
      <c r="S47" s="15"/>
      <c r="T47" s="15"/>
      <c r="U47" s="15"/>
      <c r="V47" s="17"/>
      <c r="W47" s="15"/>
      <c r="X47" s="23"/>
      <c r="Y47" s="15"/>
      <c r="Z47" s="23"/>
      <c r="AA47" s="15"/>
      <c r="AB47" s="15"/>
    </row>
    <row r="48" spans="1:28" s="16" customFormat="1" ht="13.5">
      <c r="A48" s="15"/>
      <c r="B48" s="15"/>
      <c r="C48" s="15"/>
      <c r="E48" s="15"/>
      <c r="G48" s="15"/>
      <c r="H48" s="15"/>
      <c r="I48" s="15"/>
      <c r="J48" s="15"/>
      <c r="K48" s="15"/>
      <c r="L48" s="15"/>
      <c r="M48" s="15"/>
      <c r="N48" s="15"/>
      <c r="O48" s="43"/>
      <c r="P48" s="17"/>
      <c r="Q48" s="43"/>
      <c r="R48" s="15"/>
      <c r="S48" s="15"/>
      <c r="T48" s="15"/>
      <c r="U48" s="15"/>
      <c r="V48" s="17"/>
      <c r="W48" s="15"/>
      <c r="X48" s="23"/>
      <c r="Y48" s="15"/>
      <c r="Z48" s="23"/>
      <c r="AA48" s="15"/>
      <c r="AB48" s="15"/>
    </row>
    <row r="49" spans="1:28" s="16" customFormat="1" ht="13.5">
      <c r="A49" s="15"/>
      <c r="B49" s="15"/>
      <c r="C49" s="15"/>
      <c r="E49" s="15"/>
      <c r="G49" s="15"/>
      <c r="H49" s="15"/>
      <c r="I49" s="15"/>
      <c r="J49" s="15"/>
      <c r="K49" s="15"/>
      <c r="L49" s="15"/>
      <c r="M49" s="15"/>
      <c r="N49" s="15"/>
      <c r="O49" s="43"/>
      <c r="P49" s="17"/>
      <c r="Q49" s="43"/>
      <c r="R49" s="15"/>
      <c r="S49" s="15"/>
      <c r="T49" s="15"/>
      <c r="U49" s="15"/>
      <c r="V49" s="17"/>
      <c r="W49" s="15"/>
      <c r="X49" s="23"/>
      <c r="Y49" s="15"/>
      <c r="Z49" s="23"/>
      <c r="AA49" s="15"/>
      <c r="AB49" s="15"/>
    </row>
    <row r="50" spans="1:28" s="16" customFormat="1" ht="13.5">
      <c r="A50" s="15"/>
      <c r="B50" s="15"/>
      <c r="C50" s="15"/>
      <c r="E50" s="15"/>
      <c r="G50" s="15"/>
      <c r="H50" s="15"/>
      <c r="I50" s="15"/>
      <c r="J50" s="15"/>
      <c r="K50" s="15"/>
      <c r="L50" s="15"/>
      <c r="M50" s="15"/>
      <c r="N50" s="15"/>
      <c r="O50" s="43"/>
      <c r="P50" s="17"/>
      <c r="Q50" s="43"/>
      <c r="R50" s="15"/>
      <c r="S50" s="15"/>
      <c r="T50" s="15"/>
      <c r="U50" s="15"/>
      <c r="V50" s="17"/>
      <c r="W50" s="15"/>
      <c r="X50" s="23"/>
      <c r="Y50" s="15"/>
      <c r="Z50" s="23"/>
      <c r="AA50" s="15"/>
      <c r="AB50" s="15"/>
    </row>
    <row r="51" spans="1:28" s="16" customFormat="1" ht="13.5">
      <c r="A51" s="15"/>
      <c r="B51" s="15"/>
      <c r="C51" s="15"/>
      <c r="E51" s="15"/>
      <c r="G51" s="15"/>
      <c r="H51" s="15"/>
      <c r="I51" s="15"/>
      <c r="J51" s="15"/>
      <c r="K51" s="15"/>
      <c r="L51" s="15"/>
      <c r="M51" s="15"/>
      <c r="N51" s="15"/>
      <c r="O51" s="43"/>
      <c r="P51" s="17"/>
      <c r="Q51" s="43"/>
      <c r="R51" s="15"/>
      <c r="S51" s="15"/>
      <c r="T51" s="15"/>
      <c r="U51" s="15"/>
      <c r="V51" s="17"/>
      <c r="W51" s="15"/>
      <c r="X51" s="23"/>
      <c r="Y51" s="15"/>
      <c r="Z51" s="23"/>
      <c r="AA51" s="15"/>
      <c r="AB51" s="15"/>
    </row>
    <row r="52" spans="1:28" s="16" customFormat="1" ht="13.5">
      <c r="A52" s="15"/>
      <c r="B52" s="15"/>
      <c r="C52" s="15"/>
      <c r="E52" s="15"/>
      <c r="G52" s="15"/>
      <c r="H52" s="15"/>
      <c r="I52" s="15"/>
      <c r="J52" s="15"/>
      <c r="K52" s="15"/>
      <c r="L52" s="15"/>
      <c r="M52" s="15"/>
      <c r="N52" s="15"/>
      <c r="O52" s="43"/>
      <c r="P52" s="17"/>
      <c r="Q52" s="43"/>
      <c r="R52" s="15"/>
      <c r="S52" s="15"/>
      <c r="T52" s="15"/>
      <c r="U52" s="15"/>
      <c r="V52" s="17"/>
      <c r="W52" s="15"/>
      <c r="X52" s="23"/>
      <c r="Y52" s="15"/>
      <c r="Z52" s="23"/>
      <c r="AA52" s="15"/>
      <c r="AB52" s="15"/>
    </row>
    <row r="53" spans="1:28" s="16" customFormat="1" ht="13.5">
      <c r="A53" s="15"/>
      <c r="B53" s="15"/>
      <c r="C53" s="15"/>
      <c r="E53" s="15"/>
      <c r="G53" s="15"/>
      <c r="H53" s="15"/>
      <c r="I53" s="15"/>
      <c r="J53" s="15"/>
      <c r="K53" s="15"/>
      <c r="L53" s="15"/>
      <c r="M53" s="15"/>
      <c r="N53" s="15"/>
      <c r="O53" s="43"/>
      <c r="P53" s="17"/>
      <c r="Q53" s="43"/>
      <c r="R53" s="15"/>
      <c r="S53" s="15"/>
      <c r="T53" s="15"/>
      <c r="U53" s="15"/>
      <c r="V53" s="17"/>
      <c r="W53" s="15"/>
      <c r="X53" s="23"/>
      <c r="Y53" s="15"/>
      <c r="Z53" s="23"/>
      <c r="AA53" s="15"/>
      <c r="AB53" s="15"/>
    </row>
    <row r="54" spans="1:28" s="16" customFormat="1" ht="13.5">
      <c r="A54" s="15"/>
      <c r="B54" s="15"/>
      <c r="C54" s="15"/>
      <c r="E54" s="15"/>
      <c r="G54" s="15"/>
      <c r="H54" s="15"/>
      <c r="I54" s="15"/>
      <c r="J54" s="15"/>
      <c r="K54" s="15"/>
      <c r="L54" s="15"/>
      <c r="M54" s="15"/>
      <c r="N54" s="15"/>
      <c r="O54" s="43"/>
      <c r="P54" s="17"/>
      <c r="Q54" s="43"/>
      <c r="R54" s="15"/>
      <c r="S54" s="15"/>
      <c r="T54" s="15"/>
      <c r="U54" s="15"/>
      <c r="V54" s="17"/>
      <c r="W54" s="15"/>
      <c r="X54" s="23"/>
      <c r="Y54" s="15"/>
      <c r="Z54" s="23"/>
      <c r="AA54" s="15"/>
      <c r="AB54" s="15"/>
    </row>
    <row r="55" spans="1:28" s="16" customFormat="1" ht="13.5">
      <c r="A55" s="15"/>
      <c r="B55" s="15"/>
      <c r="C55" s="15"/>
      <c r="E55" s="15"/>
      <c r="G55" s="15"/>
      <c r="H55" s="15"/>
      <c r="I55" s="15"/>
      <c r="J55" s="15"/>
      <c r="K55" s="15"/>
      <c r="L55" s="15"/>
      <c r="M55" s="15"/>
      <c r="N55" s="15"/>
      <c r="O55" s="43"/>
      <c r="P55" s="17"/>
      <c r="Q55" s="43"/>
      <c r="R55" s="15"/>
      <c r="S55" s="15"/>
      <c r="T55" s="15"/>
      <c r="U55" s="15"/>
      <c r="V55" s="17"/>
      <c r="W55" s="15"/>
      <c r="X55" s="23"/>
      <c r="Y55" s="15"/>
      <c r="Z55" s="23"/>
      <c r="AA55" s="15"/>
      <c r="AB55" s="15"/>
    </row>
    <row r="56" spans="1:28" s="16" customFormat="1" ht="13.5">
      <c r="A56" s="15"/>
      <c r="B56" s="15"/>
      <c r="C56" s="15"/>
      <c r="E56" s="15"/>
      <c r="G56" s="15"/>
      <c r="H56" s="15"/>
      <c r="I56" s="15"/>
      <c r="J56" s="15"/>
      <c r="K56" s="15"/>
      <c r="L56" s="15"/>
      <c r="M56" s="15"/>
      <c r="N56" s="15"/>
      <c r="O56" s="43"/>
      <c r="P56" s="17"/>
      <c r="Q56" s="43"/>
      <c r="R56" s="15"/>
      <c r="S56" s="15"/>
      <c r="T56" s="15"/>
      <c r="U56" s="15"/>
      <c r="V56" s="17"/>
      <c r="W56" s="15"/>
      <c r="X56" s="23"/>
      <c r="Y56" s="15"/>
      <c r="Z56" s="23"/>
      <c r="AA56" s="15"/>
      <c r="AB56" s="15"/>
    </row>
    <row r="57" spans="1:28" s="16" customFormat="1" ht="13.5">
      <c r="A57" s="15"/>
      <c r="B57" s="15"/>
      <c r="C57" s="15"/>
      <c r="E57" s="15"/>
      <c r="G57" s="15"/>
      <c r="H57" s="15"/>
      <c r="I57" s="15"/>
      <c r="J57" s="15"/>
      <c r="K57" s="15"/>
      <c r="L57" s="15"/>
      <c r="M57" s="15"/>
      <c r="N57" s="15"/>
      <c r="O57" s="43"/>
      <c r="P57" s="17"/>
      <c r="Q57" s="43"/>
      <c r="R57" s="15"/>
      <c r="S57" s="15"/>
      <c r="T57" s="15"/>
      <c r="U57" s="15"/>
      <c r="V57" s="17"/>
      <c r="W57" s="15"/>
      <c r="X57" s="23"/>
      <c r="Y57" s="15"/>
      <c r="Z57" s="23"/>
      <c r="AA57" s="15"/>
      <c r="AB57" s="15"/>
    </row>
    <row r="58" spans="1:28" s="16" customFormat="1" ht="13.5">
      <c r="A58" s="15"/>
      <c r="B58" s="15"/>
      <c r="C58" s="15"/>
      <c r="E58" s="15"/>
      <c r="G58" s="15"/>
      <c r="H58" s="15"/>
      <c r="I58" s="15"/>
      <c r="J58" s="15"/>
      <c r="K58" s="15"/>
      <c r="L58" s="15"/>
      <c r="M58" s="15"/>
      <c r="N58" s="15"/>
      <c r="O58" s="43"/>
      <c r="P58" s="17"/>
      <c r="Q58" s="43"/>
      <c r="R58" s="15"/>
      <c r="S58" s="15"/>
      <c r="T58" s="15"/>
      <c r="U58" s="15"/>
      <c r="V58" s="17"/>
      <c r="W58" s="15"/>
      <c r="X58" s="23"/>
      <c r="Y58" s="15"/>
      <c r="Z58" s="23"/>
      <c r="AA58" s="15"/>
      <c r="AB58" s="15"/>
    </row>
    <row r="59" spans="1:28" s="16" customFormat="1" ht="13.5">
      <c r="A59" s="15"/>
      <c r="B59" s="15"/>
      <c r="C59" s="15"/>
      <c r="E59" s="15"/>
      <c r="G59" s="15"/>
      <c r="H59" s="15"/>
      <c r="I59" s="15"/>
      <c r="J59" s="15"/>
      <c r="K59" s="15"/>
      <c r="L59" s="15"/>
      <c r="M59" s="15"/>
      <c r="N59" s="15"/>
      <c r="O59" s="43"/>
      <c r="P59" s="17"/>
      <c r="Q59" s="43"/>
      <c r="R59" s="15"/>
      <c r="S59" s="15"/>
      <c r="T59" s="15"/>
      <c r="U59" s="15"/>
      <c r="V59" s="17"/>
      <c r="W59" s="15"/>
      <c r="X59" s="23"/>
      <c r="Y59" s="15"/>
      <c r="Z59" s="23"/>
      <c r="AA59" s="15"/>
      <c r="AB59" s="15"/>
    </row>
    <row r="60" spans="1:28" s="16" customFormat="1" ht="13.5">
      <c r="A60" s="15"/>
      <c r="B60" s="15"/>
      <c r="C60" s="15"/>
      <c r="E60" s="15"/>
      <c r="G60" s="15"/>
      <c r="H60" s="15"/>
      <c r="I60" s="15"/>
      <c r="J60" s="15"/>
      <c r="K60" s="15"/>
      <c r="L60" s="15"/>
      <c r="M60" s="15"/>
      <c r="N60" s="15"/>
      <c r="O60" s="43"/>
      <c r="P60" s="17"/>
      <c r="Q60" s="43"/>
      <c r="R60" s="15"/>
      <c r="S60" s="15"/>
      <c r="T60" s="15"/>
      <c r="U60" s="15"/>
      <c r="V60" s="17"/>
      <c r="W60" s="15"/>
      <c r="X60" s="23"/>
      <c r="Y60" s="15"/>
      <c r="Z60" s="23"/>
      <c r="AA60" s="15"/>
      <c r="AB60" s="15"/>
    </row>
    <row r="61" spans="1:28" s="16" customFormat="1" ht="13.5">
      <c r="A61" s="15"/>
      <c r="B61" s="15"/>
      <c r="C61" s="15"/>
      <c r="E61" s="15"/>
      <c r="G61" s="15"/>
      <c r="H61" s="15"/>
      <c r="I61" s="15"/>
      <c r="J61" s="15"/>
      <c r="K61" s="15"/>
      <c r="L61" s="15"/>
      <c r="M61" s="15"/>
      <c r="N61" s="15"/>
      <c r="O61" s="43"/>
      <c r="P61" s="17"/>
      <c r="Q61" s="43"/>
      <c r="R61" s="15"/>
      <c r="S61" s="15"/>
      <c r="T61" s="15"/>
      <c r="U61" s="15"/>
      <c r="V61" s="17"/>
      <c r="W61" s="15"/>
      <c r="X61" s="23"/>
      <c r="Y61" s="15"/>
      <c r="Z61" s="23"/>
      <c r="AA61" s="15"/>
      <c r="AB61" s="15"/>
    </row>
    <row r="62" spans="1:28" s="16" customFormat="1" ht="13.5">
      <c r="A62" s="15"/>
      <c r="B62" s="15"/>
      <c r="C62" s="15"/>
      <c r="E62" s="15"/>
      <c r="G62" s="15"/>
      <c r="H62" s="15"/>
      <c r="I62" s="15"/>
      <c r="J62" s="15"/>
      <c r="K62" s="15"/>
      <c r="L62" s="15"/>
      <c r="M62" s="15"/>
      <c r="N62" s="15"/>
      <c r="O62" s="43"/>
      <c r="P62" s="17"/>
      <c r="Q62" s="43"/>
      <c r="R62" s="15"/>
      <c r="S62" s="15"/>
      <c r="T62" s="15"/>
      <c r="U62" s="15"/>
      <c r="V62" s="17"/>
      <c r="W62" s="15"/>
      <c r="X62" s="23"/>
      <c r="Y62" s="15"/>
      <c r="Z62" s="23"/>
      <c r="AA62" s="15"/>
      <c r="AB62" s="15"/>
    </row>
    <row r="63" spans="1:28" s="16" customFormat="1" ht="13.5">
      <c r="A63" s="15"/>
      <c r="B63" s="15"/>
      <c r="C63" s="15"/>
      <c r="E63" s="15"/>
      <c r="G63" s="15"/>
      <c r="H63" s="15"/>
      <c r="I63" s="15"/>
      <c r="J63" s="15"/>
      <c r="K63" s="15"/>
      <c r="L63" s="15"/>
      <c r="M63" s="15"/>
      <c r="N63" s="15"/>
      <c r="O63" s="43"/>
      <c r="P63" s="17"/>
      <c r="Q63" s="43"/>
      <c r="R63" s="15"/>
      <c r="S63" s="15"/>
      <c r="T63" s="15"/>
      <c r="U63" s="15"/>
      <c r="V63" s="17"/>
      <c r="W63" s="15"/>
      <c r="X63" s="23"/>
      <c r="Y63" s="15"/>
      <c r="Z63" s="23"/>
      <c r="AA63" s="15"/>
      <c r="AB63" s="15"/>
    </row>
    <row r="64" spans="1:28" s="16" customFormat="1" ht="13.5">
      <c r="A64" s="15"/>
      <c r="B64" s="15"/>
      <c r="C64" s="15"/>
      <c r="E64" s="15"/>
      <c r="G64" s="15"/>
      <c r="H64" s="15"/>
      <c r="I64" s="15"/>
      <c r="J64" s="15"/>
      <c r="K64" s="15"/>
      <c r="L64" s="15"/>
      <c r="M64" s="15"/>
      <c r="N64" s="15"/>
      <c r="O64" s="43"/>
      <c r="P64" s="17"/>
      <c r="Q64" s="43"/>
      <c r="R64" s="15"/>
      <c r="S64" s="15"/>
      <c r="T64" s="15"/>
      <c r="U64" s="15"/>
      <c r="V64" s="17"/>
      <c r="W64" s="15"/>
      <c r="X64" s="23"/>
      <c r="Y64" s="15"/>
      <c r="Z64" s="23"/>
      <c r="AA64" s="15"/>
      <c r="AB64" s="15"/>
    </row>
    <row r="65" spans="1:28" s="16" customFormat="1" ht="13.5">
      <c r="A65" s="15"/>
      <c r="B65" s="15"/>
      <c r="C65" s="15"/>
      <c r="E65" s="15"/>
      <c r="G65" s="15"/>
      <c r="H65" s="15"/>
      <c r="I65" s="15"/>
      <c r="J65" s="15"/>
      <c r="K65" s="15"/>
      <c r="L65" s="15"/>
      <c r="M65" s="15"/>
      <c r="N65" s="15"/>
      <c r="O65" s="43"/>
      <c r="P65" s="17"/>
      <c r="Q65" s="43"/>
      <c r="R65" s="15"/>
      <c r="S65" s="15"/>
      <c r="T65" s="15"/>
      <c r="U65" s="15"/>
      <c r="V65" s="17"/>
      <c r="W65" s="15"/>
      <c r="X65" s="23"/>
      <c r="Y65" s="15"/>
      <c r="Z65" s="23"/>
      <c r="AA65" s="15"/>
      <c r="AB65" s="15"/>
    </row>
    <row r="66" spans="1:28" s="16" customFormat="1" ht="13.5">
      <c r="A66" s="15"/>
      <c r="B66" s="15"/>
      <c r="C66" s="15"/>
      <c r="E66" s="15"/>
      <c r="G66" s="15"/>
      <c r="H66" s="15"/>
      <c r="I66" s="15"/>
      <c r="J66" s="15"/>
      <c r="K66" s="15"/>
      <c r="L66" s="15"/>
      <c r="M66" s="15"/>
      <c r="N66" s="15"/>
      <c r="O66" s="43"/>
      <c r="P66" s="17"/>
      <c r="Q66" s="43"/>
      <c r="R66" s="15"/>
      <c r="S66" s="15"/>
      <c r="T66" s="15"/>
      <c r="U66" s="15"/>
      <c r="V66" s="17"/>
      <c r="W66" s="15"/>
      <c r="X66" s="23"/>
      <c r="Y66" s="15"/>
      <c r="Z66" s="23"/>
      <c r="AA66" s="15"/>
      <c r="AB66" s="15"/>
    </row>
    <row r="67" spans="1:7" ht="13.5">
      <c r="A67" s="15"/>
      <c r="B67" s="15"/>
      <c r="C67" s="15"/>
      <c r="D67" s="16"/>
      <c r="E67" s="15"/>
      <c r="F67" s="16"/>
      <c r="G67" s="15"/>
    </row>
    <row r="68" spans="1:7" ht="13.5">
      <c r="A68" s="15"/>
      <c r="B68" s="15"/>
      <c r="C68" s="15"/>
      <c r="D68" s="16"/>
      <c r="E68" s="15"/>
      <c r="F68" s="16"/>
      <c r="G68" s="15"/>
    </row>
    <row r="69" spans="1:7" ht="13.5">
      <c r="A69" s="15"/>
      <c r="B69" s="15"/>
      <c r="C69" s="15"/>
      <c r="D69" s="16"/>
      <c r="E69" s="15"/>
      <c r="F69" s="16"/>
      <c r="G69" s="15"/>
    </row>
    <row r="70" spans="1:7" ht="13.5">
      <c r="A70" s="15"/>
      <c r="B70" s="15"/>
      <c r="C70" s="15"/>
      <c r="D70" s="16"/>
      <c r="E70" s="15"/>
      <c r="F70" s="16"/>
      <c r="G70" s="15"/>
    </row>
    <row r="71" spans="1:7" ht="13.5">
      <c r="A71" s="15"/>
      <c r="B71" s="15"/>
      <c r="C71" s="15"/>
      <c r="D71" s="16"/>
      <c r="E71" s="15"/>
      <c r="F71" s="16"/>
      <c r="G71" s="15"/>
    </row>
    <row r="72" spans="1:7" ht="13.5">
      <c r="A72" s="15"/>
      <c r="B72" s="15"/>
      <c r="C72" s="15"/>
      <c r="D72" s="16"/>
      <c r="E72" s="15"/>
      <c r="F72" s="16"/>
      <c r="G72" s="15"/>
    </row>
    <row r="73" spans="1:7" ht="13.5">
      <c r="A73" s="15"/>
      <c r="B73" s="15"/>
      <c r="C73" s="15"/>
      <c r="D73" s="16"/>
      <c r="E73" s="15"/>
      <c r="F73" s="16"/>
      <c r="G73" s="15"/>
    </row>
    <row r="74" spans="1:7" ht="13.5">
      <c r="A74" s="15"/>
      <c r="B74" s="15"/>
      <c r="C74" s="15"/>
      <c r="D74" s="16"/>
      <c r="E74" s="15"/>
      <c r="F74" s="16"/>
      <c r="G74" s="15"/>
    </row>
    <row r="75" spans="1:7" ht="13.5">
      <c r="A75" s="15"/>
      <c r="B75" s="15"/>
      <c r="C75" s="15"/>
      <c r="D75" s="16"/>
      <c r="E75" s="15"/>
      <c r="F75" s="16"/>
      <c r="G75" s="15"/>
    </row>
  </sheetData>
  <sheetProtection/>
  <autoFilter ref="A4:AB41"/>
  <mergeCells count="14">
    <mergeCell ref="X2:Z3"/>
    <mergeCell ref="AA2:AA4"/>
    <mergeCell ref="F2:F4"/>
    <mergeCell ref="G2:G4"/>
    <mergeCell ref="H2:N3"/>
    <mergeCell ref="O2:Q3"/>
    <mergeCell ref="R2:T3"/>
    <mergeCell ref="U2:W3"/>
    <mergeCell ref="AB2:AB4"/>
    <mergeCell ref="A2:A4"/>
    <mergeCell ref="C2:C4"/>
    <mergeCell ref="D2:D4"/>
    <mergeCell ref="E2:E4"/>
    <mergeCell ref="B2:B4"/>
  </mergeCells>
  <conditionalFormatting sqref="A5:IV41">
    <cfRule type="expression" priority="1" dxfId="1" stopIfTrue="1">
      <formula>MOD(ROW(),2)=0</formula>
    </cfRule>
  </conditionalFormatting>
  <dataValidations count="1">
    <dataValidation allowBlank="1" showInputMessage="1" showErrorMessage="1" imeMode="hiragana" sqref="D5:D13 D16:D41 E5:F41"/>
  </dataValidations>
  <printOptions/>
  <pageMargins left="0.5905511811023623" right="0.3937007874015748" top="0.5905511811023623" bottom="0.984251968503937" header="0.5118110236220472" footer="0.5118110236220472"/>
  <pageSetup horizontalDpi="300" verticalDpi="300" orientation="landscape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tahiraf</cp:lastModifiedBy>
  <cp:lastPrinted>2009-06-01T01:25:58Z</cp:lastPrinted>
  <dcterms:created xsi:type="dcterms:W3CDTF">2003-04-10T03:04:44Z</dcterms:created>
  <dcterms:modified xsi:type="dcterms:W3CDTF">2009-06-01T01:26:28Z</dcterms:modified>
  <cp:category/>
  <cp:version/>
  <cp:contentType/>
  <cp:contentStatus/>
</cp:coreProperties>
</file>