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90" windowWidth="14955" windowHeight="10635" activeTab="0"/>
  </bookViews>
  <sheets>
    <sheet name="速報" sheetId="1" r:id="rId1"/>
    <sheet name="Sheet2" sheetId="2" r:id="rId2"/>
    <sheet name="Sheet3" sheetId="3" r:id="rId3"/>
  </sheets>
  <definedNames>
    <definedName name="_xlnm._FilterDatabase" localSheetId="0" hidden="1">'速報'!$A$4:$AE$55</definedName>
    <definedName name="_xlnm.Print_Area" localSheetId="0">'速報'!$A$1:$AE$63</definedName>
  </definedNames>
  <calcPr fullCalcOnLoad="1"/>
</workbook>
</file>

<file path=xl/sharedStrings.xml><?xml version="1.0" encoding="utf-8"?>
<sst xmlns="http://schemas.openxmlformats.org/spreadsheetml/2006/main" count="196" uniqueCount="152">
  <si>
    <t>SS3</t>
  </si>
  <si>
    <t>SS7</t>
  </si>
  <si>
    <t>Class
Position</t>
  </si>
  <si>
    <t>Car No.</t>
  </si>
  <si>
    <t>Driver</t>
  </si>
  <si>
    <t>Co-driver</t>
  </si>
  <si>
    <t>Vehicle</t>
  </si>
  <si>
    <t>Class</t>
  </si>
  <si>
    <t>RallyTotal</t>
  </si>
  <si>
    <t>Ｄｉｆｆｅｒｅｎｃｅ from leader</t>
  </si>
  <si>
    <t>SS1</t>
  </si>
  <si>
    <t>SS2</t>
  </si>
  <si>
    <t>SS Time</t>
  </si>
  <si>
    <t>Penalty</t>
  </si>
  <si>
    <t>Total</t>
  </si>
  <si>
    <t>Overall
Position</t>
  </si>
  <si>
    <r>
      <t xml:space="preserve">Ｄｉｆｆｅｒｅｎｃｅ from </t>
    </r>
    <r>
      <rPr>
        <sz val="11"/>
        <rFont val="ＭＳ Ｐゴシック"/>
        <family val="3"/>
      </rPr>
      <t>previous position</t>
    </r>
  </si>
  <si>
    <t>-</t>
  </si>
  <si>
    <t>Final Classification　MSCC東京ラリー（round4）</t>
  </si>
  <si>
    <t>SS5</t>
  </si>
  <si>
    <t>SS8</t>
  </si>
  <si>
    <t>SS9</t>
  </si>
  <si>
    <t>SS10</t>
  </si>
  <si>
    <t>SS11</t>
  </si>
  <si>
    <t>Day 1</t>
  </si>
  <si>
    <t>Day 1Total</t>
  </si>
  <si>
    <t>Day 2</t>
  </si>
  <si>
    <t>Day 2Total</t>
  </si>
  <si>
    <t>SS4</t>
  </si>
  <si>
    <t>SS6</t>
  </si>
  <si>
    <t>SS12</t>
  </si>
  <si>
    <t>SS13</t>
  </si>
  <si>
    <t>奴田原　文雄</t>
  </si>
  <si>
    <t>佐藤　忠宜</t>
  </si>
  <si>
    <t>ＡＤＶＡＮ－ＰＩＡＡランサー</t>
  </si>
  <si>
    <t>JN4</t>
  </si>
  <si>
    <t>石田　正史</t>
  </si>
  <si>
    <t>澤田　茂</t>
  </si>
  <si>
    <t>ＤＬ・テイン・マルシェランサー</t>
  </si>
  <si>
    <t>石田　雅之</t>
  </si>
  <si>
    <t>清田　恵次</t>
  </si>
  <si>
    <t>Ｃ－ＯＮＥ　ＰＯＴＥＮＺＡ　ＬＡＮＣＥＲ</t>
  </si>
  <si>
    <t>福永　修</t>
  </si>
  <si>
    <t>奥村　久継</t>
  </si>
  <si>
    <t>ハセプロＣＭＳＣＳＤＦランサー</t>
  </si>
  <si>
    <t>柳澤　宏至</t>
  </si>
  <si>
    <t>中原　祥雅</t>
  </si>
  <si>
    <t>クスコＡＰＲＣランサーＥｖｏⅩ</t>
  </si>
  <si>
    <t>炭山　裕矢</t>
  </si>
  <si>
    <t>加勢　直毅</t>
  </si>
  <si>
    <t>吉澤　哲也</t>
  </si>
  <si>
    <t>井出上　達也</t>
  </si>
  <si>
    <t>セーフティ２１アドバンランサー</t>
  </si>
  <si>
    <t>杉村　哲郎</t>
  </si>
  <si>
    <t>立久井　和子</t>
  </si>
  <si>
    <t>ＣＭＳＣ★ＤＬ　ＩＴＺＺランサー</t>
  </si>
  <si>
    <t>岩下　英一</t>
  </si>
  <si>
    <t>犬貝 忠</t>
  </si>
  <si>
    <t>ＩＲＳ　ＧＡＭ　ＡＤＶＡＮ　ランサー</t>
  </si>
  <si>
    <t>星野　博</t>
  </si>
  <si>
    <t>石田　裕一</t>
  </si>
  <si>
    <t>クスコ・ポテンザ・ＣＭＳＣ・ＯＺランサー</t>
  </si>
  <si>
    <t>大嶋　治夫</t>
  </si>
  <si>
    <t>藤田　めぐみ</t>
  </si>
  <si>
    <t>加勢ｅレーシング　ランサー</t>
  </si>
  <si>
    <t>小舘　優貴</t>
  </si>
  <si>
    <t>田中　直哉</t>
  </si>
  <si>
    <t>アライモータースポーツインプレッサ</t>
  </si>
  <si>
    <t>草間　一朝</t>
  </si>
  <si>
    <t>高橋　浩子</t>
  </si>
  <si>
    <t>ＧＡＵＳラリーチームランサー</t>
  </si>
  <si>
    <t>桑田　幸典</t>
  </si>
  <si>
    <t>井川　宏美</t>
  </si>
  <si>
    <t>ＤＬ・ＩＤＩ・ＫＹＢランサー</t>
  </si>
  <si>
    <t>村上　由基</t>
  </si>
  <si>
    <t>神作　千鶴子</t>
  </si>
  <si>
    <t>安斉自工市光ランサー</t>
  </si>
  <si>
    <t>久保田　政行</t>
  </si>
  <si>
    <t>渋谷　信人</t>
  </si>
  <si>
    <t>テンダーランサー</t>
  </si>
  <si>
    <t>青木　光広</t>
  </si>
  <si>
    <t>青木　郁香</t>
  </si>
  <si>
    <t>安斉自工・市光ランサー青木</t>
  </si>
  <si>
    <t>村瀬　太</t>
  </si>
  <si>
    <t>川島　健司</t>
  </si>
  <si>
    <t>RSTｱｼﾞｯﾌﾟDLｴﾅﾍﾟﾀﾙ羽山DC2</t>
  </si>
  <si>
    <t>JN3</t>
  </si>
  <si>
    <t>曽根　崇仁</t>
  </si>
  <si>
    <t>桝谷　知彦</t>
  </si>
  <si>
    <t>BPF☆KYB☆BS☆INGING　セリカ</t>
  </si>
  <si>
    <t>香川　秀樹</t>
  </si>
  <si>
    <t>船木　一祥</t>
  </si>
  <si>
    <t>ｅｌラックＭＬショーワインテＲ</t>
  </si>
  <si>
    <t>森　　博喜</t>
  </si>
  <si>
    <t>藤綱　和敏</t>
  </si>
  <si>
    <t>ミツバ・ラック・ＤＬ・セリカ</t>
  </si>
  <si>
    <t>永由　元人</t>
  </si>
  <si>
    <t>馬場　裕之</t>
  </si>
  <si>
    <t>ＡＤＶＡＮ　テンダー　ＤＣ２</t>
  </si>
  <si>
    <t>中村　修</t>
  </si>
  <si>
    <t>中村　尚子</t>
  </si>
  <si>
    <t>ミツバ・ミニカーハウス・セリカ</t>
  </si>
  <si>
    <t>山崎　庸由　</t>
  </si>
  <si>
    <t>石田　一輝</t>
  </si>
  <si>
    <t>ｅｌＦ．ＤＬ．ＢＰＦ．ニッチインテグラ</t>
  </si>
  <si>
    <t>田中　伸幸</t>
  </si>
  <si>
    <t>遠山　裕美子</t>
  </si>
  <si>
    <t>BSﾌｫﾙﾃｯｸ itzz CMSC★CJ4A</t>
  </si>
  <si>
    <t>JN2</t>
  </si>
  <si>
    <t>高橋　悟志</t>
  </si>
  <si>
    <t>箕作　裕子</t>
  </si>
  <si>
    <t>ミツバＷＭＤＬラックＭｇレビン</t>
  </si>
  <si>
    <t>若槻　幸治郎</t>
  </si>
  <si>
    <t>露木　明浩</t>
  </si>
  <si>
    <t>ＮＲＳパルサー</t>
  </si>
  <si>
    <t>上原　利宏</t>
  </si>
  <si>
    <t>郷右近　孝雄</t>
  </si>
  <si>
    <t>ＢＦ－ＡＣＴＩＯＮ　シビック</t>
  </si>
  <si>
    <t>吉村　昌敏</t>
  </si>
  <si>
    <t>沼田　晴代</t>
  </si>
  <si>
    <t>チノネスポーツワコーズシビック</t>
  </si>
  <si>
    <t>天野　智之</t>
  </si>
  <si>
    <t>井上　裕紀子</t>
  </si>
  <si>
    <t>ＤＬ・ＭＯＴＵＬ・ＢＲＩＧ・ＶＩＴＺ</t>
  </si>
  <si>
    <t>JN1.5</t>
  </si>
  <si>
    <t>大井　こずゑ</t>
  </si>
  <si>
    <t>漆戸　あゆみ</t>
  </si>
  <si>
    <t>ＣＭＳＣ * ＲＯＳＥコルト</t>
  </si>
  <si>
    <t>塩谷　敏史</t>
  </si>
  <si>
    <t>高橋　巧</t>
  </si>
  <si>
    <t>ＲＥＰＳＯＬ－ＡＤＶＡＮ　コルト</t>
  </si>
  <si>
    <t>鷲尾　俊一</t>
  </si>
  <si>
    <t>鈴木　隆司</t>
  </si>
  <si>
    <t>ワコーズ・ベストワーク・スイフト</t>
  </si>
  <si>
    <t>本名　修也</t>
  </si>
  <si>
    <t>湊　　比呂美</t>
  </si>
  <si>
    <t>アンフィニ∞ヴィッツ</t>
  </si>
  <si>
    <t>松浦　秀由樹</t>
  </si>
  <si>
    <t>宮部　弘陽</t>
  </si>
  <si>
    <t>ＲＳＴダートラ部会ランサー</t>
  </si>
  <si>
    <t>INV2</t>
  </si>
  <si>
    <t>小野田　博</t>
  </si>
  <si>
    <t>鎌田　雅樹</t>
  </si>
  <si>
    <t>Ａｎｚａｉ　Ｗｏｒｋｓ　Ｒａｌｌｙ　Ｔｅａｍ</t>
  </si>
  <si>
    <t>湯本　清</t>
  </si>
  <si>
    <t>山口　剛</t>
  </si>
  <si>
    <t>スガオ・Ｂテンザ・ランサー</t>
  </si>
  <si>
    <t>飯原　幸治</t>
  </si>
  <si>
    <t>杉原　泰和</t>
  </si>
  <si>
    <t>安斉自工市光ＴＧ旭ＭＩヴィッツ</t>
  </si>
  <si>
    <t>INV1</t>
  </si>
  <si>
    <t>Retired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</si>
</sst>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\ "/>
    <numFmt numFmtId="177" formatCode="m:ss.0"/>
    <numFmt numFmtId="178" formatCode="m:ss"/>
    <numFmt numFmtId="179" formatCode="[&gt;=0.0416666666666666]h&quot;h&quot;mm&quot;m&quot;ss.0&quot;s&quot;;mm&quot;m&quot;ss.0&quot;s&quot;"/>
    <numFmt numFmtId="180" formatCode="hh:mm:ss"/>
    <numFmt numFmtId="181" formatCode="m:ss.0\ "/>
    <numFmt numFmtId="182" formatCode=";;;"/>
    <numFmt numFmtId="183" formatCode="m:ss\ "/>
    <numFmt numFmtId="184" formatCode="h:mm:ss.0"/>
    <numFmt numFmtId="185" formatCode="h:m:ss.0"/>
    <numFmt numFmtId="186" formatCode="#,##0_ "/>
    <numFmt numFmtId="187" formatCode="ss.0"/>
    <numFmt numFmtId="188" formatCode="[&lt;100]#0.0;[&lt;10000]#0&quot;:&quot;00.0;0&quot;:&quot;00&quot;:&quot;00.0"/>
    <numFmt numFmtId="189" formatCode="s.0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i/>
      <sz val="11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183" fontId="0" fillId="33" borderId="11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18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81" fontId="0" fillId="0" borderId="0" xfId="0" applyNumberFormat="1" applyFont="1" applyFill="1" applyBorder="1" applyAlignment="1">
      <alignment horizontal="center" vertical="center"/>
    </xf>
    <xf numFmtId="181" fontId="0" fillId="33" borderId="11" xfId="0" applyNumberFormat="1" applyFont="1" applyFill="1" applyBorder="1" applyAlignment="1">
      <alignment horizontal="center" vertical="center"/>
    </xf>
    <xf numFmtId="181" fontId="0" fillId="0" borderId="0" xfId="0" applyNumberFormat="1" applyFont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86" fontId="3" fillId="0" borderId="13" xfId="0" applyNumberFormat="1" applyFont="1" applyFill="1" applyBorder="1" applyAlignment="1" applyProtection="1">
      <alignment vertical="center"/>
      <protection locked="0"/>
    </xf>
    <xf numFmtId="49" fontId="3" fillId="0" borderId="13" xfId="0" applyNumberFormat="1" applyFont="1" applyFill="1" applyBorder="1" applyAlignment="1" applyProtection="1">
      <alignment vertical="center"/>
      <protection locked="0"/>
    </xf>
    <xf numFmtId="49" fontId="3" fillId="0" borderId="13" xfId="0" applyNumberFormat="1" applyFont="1" applyFill="1" applyBorder="1" applyAlignment="1" applyProtection="1">
      <alignment vertical="center" shrinkToFit="1"/>
      <protection locked="0"/>
    </xf>
    <xf numFmtId="186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 shrinkToFit="1"/>
      <protection locked="0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vertical="center"/>
    </xf>
    <xf numFmtId="183" fontId="5" fillId="0" borderId="13" xfId="0" applyNumberFormat="1" applyFont="1" applyFill="1" applyBorder="1" applyAlignment="1">
      <alignment horizontal="center" vertical="center"/>
    </xf>
    <xf numFmtId="181" fontId="5" fillId="0" borderId="13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184" fontId="5" fillId="0" borderId="13" xfId="0" applyNumberFormat="1" applyFont="1" applyFill="1" applyBorder="1" applyAlignment="1">
      <alignment horizontal="center" vertical="center"/>
    </xf>
    <xf numFmtId="184" fontId="0" fillId="0" borderId="0" xfId="0" applyNumberFormat="1" applyFont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5" borderId="15" xfId="0" applyNumberFormat="1" applyFont="1" applyFill="1" applyBorder="1" applyAlignment="1">
      <alignment horizontal="center" vertical="center"/>
    </xf>
    <xf numFmtId="0" fontId="0" fillId="35" borderId="16" xfId="0" applyNumberFormat="1" applyFont="1" applyFill="1" applyBorder="1" applyAlignment="1">
      <alignment horizontal="center" vertical="center"/>
    </xf>
    <xf numFmtId="0" fontId="0" fillId="35" borderId="12" xfId="0" applyNumberFormat="1" applyFont="1" applyFill="1" applyBorder="1" applyAlignment="1">
      <alignment horizontal="center" vertical="center"/>
    </xf>
    <xf numFmtId="0" fontId="0" fillId="35" borderId="17" xfId="0" applyNumberFormat="1" applyFont="1" applyFill="1" applyBorder="1" applyAlignment="1">
      <alignment horizontal="center" vertical="center"/>
    </xf>
    <xf numFmtId="0" fontId="0" fillId="35" borderId="10" xfId="0" applyNumberFormat="1" applyFont="1" applyFill="1" applyBorder="1" applyAlignment="1">
      <alignment horizontal="center" vertical="center"/>
    </xf>
    <xf numFmtId="0" fontId="0" fillId="35" borderId="18" xfId="0" applyNumberFormat="1" applyFont="1" applyFill="1" applyBorder="1" applyAlignment="1">
      <alignment horizontal="center" vertical="center"/>
    </xf>
    <xf numFmtId="177" fontId="5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7"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4"/>
  <sheetViews>
    <sheetView tabSelected="1" view="pageBreakPreview" zoomScale="70" zoomScaleNormal="75" zoomScaleSheetLayoutView="7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F1" sqref="F1"/>
    </sheetView>
  </sheetViews>
  <sheetFormatPr defaultColWidth="9.00390625" defaultRowHeight="13.5"/>
  <cols>
    <col min="1" max="2" width="8.50390625" style="15" customWidth="1"/>
    <col min="3" max="3" width="5.00390625" style="15" customWidth="1"/>
    <col min="4" max="4" width="15.625" style="17" customWidth="1"/>
    <col min="5" max="5" width="15.625" style="15" customWidth="1"/>
    <col min="6" max="6" width="56.25390625" style="17" bestFit="1" customWidth="1"/>
    <col min="7" max="7" width="9.00390625" style="15" customWidth="1"/>
    <col min="8" max="11" width="12.25390625" style="15" customWidth="1"/>
    <col min="12" max="12" width="12.25390625" style="16" customWidth="1"/>
    <col min="13" max="24" width="12.25390625" style="15" customWidth="1"/>
    <col min="25" max="25" width="12.25390625" style="16" customWidth="1"/>
    <col min="26" max="26" width="12.25390625" style="15" customWidth="1"/>
    <col min="27" max="27" width="12.25390625" style="20" customWidth="1"/>
    <col min="28" max="28" width="12.25390625" style="15" customWidth="1"/>
    <col min="29" max="29" width="12.25390625" style="20" customWidth="1"/>
    <col min="30" max="31" width="13.625" style="15" customWidth="1"/>
    <col min="32" max="16384" width="9.00390625" style="17" customWidth="1"/>
  </cols>
  <sheetData>
    <row r="1" spans="1:31" s="9" customFormat="1" ht="24" customHeight="1">
      <c r="A1" s="32" t="s">
        <v>18</v>
      </c>
      <c r="B1" s="1"/>
      <c r="C1" s="3"/>
      <c r="D1" s="2"/>
      <c r="E1" s="3"/>
      <c r="F1" s="4"/>
      <c r="G1" s="5"/>
      <c r="H1" s="5"/>
      <c r="I1" s="5"/>
      <c r="J1" s="5"/>
      <c r="K1" s="6"/>
      <c r="L1" s="7"/>
      <c r="M1" s="6"/>
      <c r="N1" s="5"/>
      <c r="O1" s="5"/>
      <c r="P1" s="5"/>
      <c r="Q1" s="5"/>
      <c r="R1" s="5"/>
      <c r="S1" s="5"/>
      <c r="T1" s="5"/>
      <c r="U1" s="5"/>
      <c r="V1" s="5"/>
      <c r="W1" s="5"/>
      <c r="X1" s="6"/>
      <c r="Y1" s="7"/>
      <c r="Z1" s="6"/>
      <c r="AA1" s="18"/>
      <c r="AB1" s="6"/>
      <c r="AC1" s="18"/>
      <c r="AD1" s="8"/>
      <c r="AE1" s="8"/>
    </row>
    <row r="2" spans="1:31" s="9" customFormat="1" ht="14.25" customHeight="1">
      <c r="A2" s="39" t="s">
        <v>15</v>
      </c>
      <c r="B2" s="39" t="s">
        <v>2</v>
      </c>
      <c r="C2" s="39" t="s">
        <v>3</v>
      </c>
      <c r="D2" s="41" t="s">
        <v>4</v>
      </c>
      <c r="E2" s="41" t="s">
        <v>5</v>
      </c>
      <c r="F2" s="41" t="s">
        <v>6</v>
      </c>
      <c r="G2" s="41" t="s">
        <v>7</v>
      </c>
      <c r="H2" s="43" t="s">
        <v>24</v>
      </c>
      <c r="I2" s="44"/>
      <c r="J2" s="44"/>
      <c r="K2" s="43" t="s">
        <v>25</v>
      </c>
      <c r="L2" s="44"/>
      <c r="M2" s="45"/>
      <c r="N2" s="43" t="s">
        <v>26</v>
      </c>
      <c r="O2" s="44"/>
      <c r="P2" s="44"/>
      <c r="Q2" s="44"/>
      <c r="R2" s="44"/>
      <c r="S2" s="44"/>
      <c r="T2" s="44"/>
      <c r="U2" s="44"/>
      <c r="V2" s="44"/>
      <c r="W2" s="44"/>
      <c r="X2" s="43" t="s">
        <v>27</v>
      </c>
      <c r="Y2" s="44"/>
      <c r="Z2" s="45"/>
      <c r="AA2" s="43" t="s">
        <v>8</v>
      </c>
      <c r="AB2" s="44"/>
      <c r="AC2" s="45"/>
      <c r="AD2" s="37" t="s">
        <v>9</v>
      </c>
      <c r="AE2" s="37" t="s">
        <v>16</v>
      </c>
    </row>
    <row r="3" spans="1:31" s="9" customFormat="1" ht="13.5">
      <c r="A3" s="40"/>
      <c r="B3" s="40"/>
      <c r="C3" s="40"/>
      <c r="D3" s="42"/>
      <c r="E3" s="42"/>
      <c r="F3" s="42"/>
      <c r="G3" s="42"/>
      <c r="H3" s="46"/>
      <c r="I3" s="47"/>
      <c r="J3" s="47"/>
      <c r="K3" s="46"/>
      <c r="L3" s="47"/>
      <c r="M3" s="48"/>
      <c r="N3" s="46"/>
      <c r="O3" s="47"/>
      <c r="P3" s="47"/>
      <c r="Q3" s="47"/>
      <c r="R3" s="47"/>
      <c r="S3" s="47"/>
      <c r="T3" s="47"/>
      <c r="U3" s="47"/>
      <c r="V3" s="47"/>
      <c r="W3" s="47"/>
      <c r="X3" s="46"/>
      <c r="Y3" s="47"/>
      <c r="Z3" s="48"/>
      <c r="AA3" s="46"/>
      <c r="AB3" s="47"/>
      <c r="AC3" s="48"/>
      <c r="AD3" s="38"/>
      <c r="AE3" s="38"/>
    </row>
    <row r="4" spans="1:31" s="14" customFormat="1" ht="16.5" customHeight="1">
      <c r="A4" s="40"/>
      <c r="B4" s="40"/>
      <c r="C4" s="40"/>
      <c r="D4" s="42"/>
      <c r="E4" s="42"/>
      <c r="F4" s="42"/>
      <c r="G4" s="42"/>
      <c r="H4" s="11" t="s">
        <v>10</v>
      </c>
      <c r="I4" s="12" t="s">
        <v>11</v>
      </c>
      <c r="J4" s="11" t="s">
        <v>0</v>
      </c>
      <c r="K4" s="10" t="s">
        <v>12</v>
      </c>
      <c r="L4" s="13" t="s">
        <v>13</v>
      </c>
      <c r="M4" s="12" t="s">
        <v>14</v>
      </c>
      <c r="N4" s="35" t="s">
        <v>28</v>
      </c>
      <c r="O4" s="36" t="s">
        <v>19</v>
      </c>
      <c r="P4" s="35" t="s">
        <v>29</v>
      </c>
      <c r="Q4" s="36" t="s">
        <v>1</v>
      </c>
      <c r="R4" s="35" t="s">
        <v>20</v>
      </c>
      <c r="S4" s="36" t="s">
        <v>21</v>
      </c>
      <c r="T4" s="35" t="s">
        <v>22</v>
      </c>
      <c r="U4" s="36" t="s">
        <v>23</v>
      </c>
      <c r="V4" s="35" t="s">
        <v>30</v>
      </c>
      <c r="W4" s="36" t="s">
        <v>31</v>
      </c>
      <c r="X4" s="10" t="s">
        <v>12</v>
      </c>
      <c r="Y4" s="13" t="s">
        <v>13</v>
      </c>
      <c r="Z4" s="12" t="s">
        <v>14</v>
      </c>
      <c r="AA4" s="19" t="s">
        <v>12</v>
      </c>
      <c r="AB4" s="10" t="s">
        <v>13</v>
      </c>
      <c r="AC4" s="19" t="s">
        <v>14</v>
      </c>
      <c r="AD4" s="38"/>
      <c r="AE4" s="38"/>
    </row>
    <row r="5" spans="1:31" s="29" customFormat="1" ht="19.5" customHeight="1">
      <c r="A5" s="28">
        <f>ROW()-4</f>
        <v>1</v>
      </c>
      <c r="B5" s="28">
        <v>1</v>
      </c>
      <c r="C5" s="21">
        <v>1</v>
      </c>
      <c r="D5" s="22" t="s">
        <v>32</v>
      </c>
      <c r="E5" s="23" t="s">
        <v>33</v>
      </c>
      <c r="F5" s="24" t="s">
        <v>34</v>
      </c>
      <c r="G5" s="25" t="s">
        <v>35</v>
      </c>
      <c r="H5" s="31">
        <v>0.002800925925925926</v>
      </c>
      <c r="I5" s="31">
        <v>0.006744212962962962</v>
      </c>
      <c r="J5" s="31">
        <v>0.006994212962962963</v>
      </c>
      <c r="K5" s="31">
        <f>SUM(H5:J5)</f>
        <v>0.01653935185185185</v>
      </c>
      <c r="L5" s="30"/>
      <c r="M5" s="31">
        <f>SUM(K5,L5)</f>
        <v>0.01653935185185185</v>
      </c>
      <c r="N5" s="31">
        <v>0.003201388888888889</v>
      </c>
      <c r="O5" s="31">
        <v>0.0015127314814814814</v>
      </c>
      <c r="P5" s="31"/>
      <c r="Q5" s="31">
        <v>0.001545138888888889</v>
      </c>
      <c r="R5" s="31">
        <v>0.00034953703703703704</v>
      </c>
      <c r="S5" s="31">
        <v>0.0003611111111111111</v>
      </c>
      <c r="T5" s="31">
        <v>0.0016203703703703703</v>
      </c>
      <c r="U5" s="31">
        <v>0.0011539351851851851</v>
      </c>
      <c r="V5" s="31">
        <v>0.0016574074074074076</v>
      </c>
      <c r="W5" s="31">
        <v>0.001138888888888889</v>
      </c>
      <c r="X5" s="31">
        <f>SUM(N5:W5)</f>
        <v>0.01254050925925926</v>
      </c>
      <c r="Y5" s="30"/>
      <c r="Z5" s="31">
        <f>SUM(X5,Y5)</f>
        <v>0.01254050925925926</v>
      </c>
      <c r="AA5" s="31">
        <f>SUM(K5,X5)</f>
        <v>0.029079861111111112</v>
      </c>
      <c r="AB5" s="30"/>
      <c r="AC5" s="49">
        <f>SUM(AA5,AB5)</f>
        <v>0.029079861111111112</v>
      </c>
      <c r="AD5" s="31">
        <f>AC5-$AC$5</f>
        <v>0</v>
      </c>
      <c r="AE5" s="31" t="s">
        <v>17</v>
      </c>
    </row>
    <row r="6" spans="1:31" s="29" customFormat="1" ht="19.5" customHeight="1">
      <c r="A6" s="28">
        <f>ROW()-4</f>
        <v>2</v>
      </c>
      <c r="B6" s="28">
        <v>2</v>
      </c>
      <c r="C6" s="21">
        <v>2</v>
      </c>
      <c r="D6" s="22" t="s">
        <v>36</v>
      </c>
      <c r="E6" s="23" t="s">
        <v>37</v>
      </c>
      <c r="F6" s="24" t="s">
        <v>38</v>
      </c>
      <c r="G6" s="25" t="s">
        <v>35</v>
      </c>
      <c r="H6" s="31">
        <v>0.0028124999999999995</v>
      </c>
      <c r="I6" s="31">
        <v>0.006916666666666667</v>
      </c>
      <c r="J6" s="31">
        <v>0.0069409722222222225</v>
      </c>
      <c r="K6" s="31">
        <f>SUM(H6:J6)</f>
        <v>0.01667013888888889</v>
      </c>
      <c r="L6" s="30"/>
      <c r="M6" s="31">
        <f>SUM(K6,L6)</f>
        <v>0.01667013888888889</v>
      </c>
      <c r="N6" s="31">
        <v>0.003252314814814815</v>
      </c>
      <c r="O6" s="31">
        <v>0.0015162037037037036</v>
      </c>
      <c r="P6" s="31"/>
      <c r="Q6" s="31">
        <v>0.0015810185185185187</v>
      </c>
      <c r="R6" s="31">
        <v>0.0003483796296296297</v>
      </c>
      <c r="S6" s="31">
        <v>0.00036458333333333335</v>
      </c>
      <c r="T6" s="31">
        <v>0.0016319444444444445</v>
      </c>
      <c r="U6" s="31">
        <v>0.001152777777777778</v>
      </c>
      <c r="V6" s="31">
        <v>0.0016608796296296296</v>
      </c>
      <c r="W6" s="31">
        <v>0.0011608796296296295</v>
      </c>
      <c r="X6" s="31">
        <f>SUM(N6:W6)</f>
        <v>0.012668981481481484</v>
      </c>
      <c r="Y6" s="30"/>
      <c r="Z6" s="31">
        <f>SUM(X6,Y6)</f>
        <v>0.012668981481481484</v>
      </c>
      <c r="AA6" s="31">
        <f>SUM(K6,X6)</f>
        <v>0.029339120370370377</v>
      </c>
      <c r="AB6" s="30"/>
      <c r="AC6" s="49">
        <f>SUM(AA6,AB6)</f>
        <v>0.029339120370370377</v>
      </c>
      <c r="AD6" s="31">
        <f>AC6-$AC$5</f>
        <v>0.00025925925925926463</v>
      </c>
      <c r="AE6" s="31">
        <f>AC6-AC5</f>
        <v>0.00025925925925926463</v>
      </c>
    </row>
    <row r="7" spans="1:31" s="29" customFormat="1" ht="19.5" customHeight="1">
      <c r="A7" s="28">
        <f>ROW()-4</f>
        <v>3</v>
      </c>
      <c r="B7" s="28">
        <v>3</v>
      </c>
      <c r="C7" s="21">
        <v>11</v>
      </c>
      <c r="D7" s="22" t="s">
        <v>62</v>
      </c>
      <c r="E7" s="23" t="s">
        <v>63</v>
      </c>
      <c r="F7" s="24" t="s">
        <v>64</v>
      </c>
      <c r="G7" s="25" t="s">
        <v>35</v>
      </c>
      <c r="H7" s="31">
        <v>0.002872685185185185</v>
      </c>
      <c r="I7" s="31">
        <v>0.006876157407407408</v>
      </c>
      <c r="J7" s="31">
        <v>0.006974537037037037</v>
      </c>
      <c r="K7" s="31">
        <f>SUM(H7:J7)</f>
        <v>0.01672337962962963</v>
      </c>
      <c r="L7" s="30"/>
      <c r="M7" s="31">
        <f>SUM(K7,L7)</f>
        <v>0.01672337962962963</v>
      </c>
      <c r="N7" s="31">
        <v>0.003361111111111111</v>
      </c>
      <c r="O7" s="31">
        <v>0.0015856481481481479</v>
      </c>
      <c r="P7" s="31"/>
      <c r="Q7" s="31">
        <v>0.0015555555555555557</v>
      </c>
      <c r="R7" s="31">
        <v>0.0003611111111111111</v>
      </c>
      <c r="S7" s="31">
        <v>0.00037268518518518526</v>
      </c>
      <c r="T7" s="31">
        <v>0.0016863425925925926</v>
      </c>
      <c r="U7" s="31">
        <v>0.001181712962962963</v>
      </c>
      <c r="V7" s="31">
        <v>0.0016701388888888892</v>
      </c>
      <c r="W7" s="31">
        <v>0.001179398148148148</v>
      </c>
      <c r="X7" s="31">
        <f>SUM(N7:W7)</f>
        <v>0.012953703703703703</v>
      </c>
      <c r="Y7" s="30"/>
      <c r="Z7" s="31">
        <f>SUM(X7,Y7)</f>
        <v>0.012953703703703703</v>
      </c>
      <c r="AA7" s="31">
        <f>SUM(K7,X7)</f>
        <v>0.029677083333333333</v>
      </c>
      <c r="AB7" s="30"/>
      <c r="AC7" s="49">
        <f>SUM(AA7,AB7)</f>
        <v>0.029677083333333333</v>
      </c>
      <c r="AD7" s="31">
        <f>AC7-$AC$5</f>
        <v>0.0005972222222222212</v>
      </c>
      <c r="AE7" s="31">
        <f>AC7-AC6</f>
        <v>0.0003379629629629566</v>
      </c>
    </row>
    <row r="8" spans="1:31" s="29" customFormat="1" ht="19.5" customHeight="1">
      <c r="A8" s="28">
        <f>ROW()-4</f>
        <v>4</v>
      </c>
      <c r="B8" s="28">
        <v>4</v>
      </c>
      <c r="C8" s="21">
        <v>9</v>
      </c>
      <c r="D8" s="22" t="s">
        <v>56</v>
      </c>
      <c r="E8" s="23" t="s">
        <v>57</v>
      </c>
      <c r="F8" s="24" t="s">
        <v>58</v>
      </c>
      <c r="G8" s="25" t="s">
        <v>35</v>
      </c>
      <c r="H8" s="31">
        <v>0.002856481481481481</v>
      </c>
      <c r="I8" s="31">
        <v>0.006989583333333333</v>
      </c>
      <c r="J8" s="31">
        <v>0.006994212962962963</v>
      </c>
      <c r="K8" s="31">
        <f>SUM(H8:J8)</f>
        <v>0.016840277777777777</v>
      </c>
      <c r="L8" s="30"/>
      <c r="M8" s="31">
        <f>SUM(K8,L8)</f>
        <v>0.016840277777777777</v>
      </c>
      <c r="N8" s="31">
        <v>0.0033078703703703707</v>
      </c>
      <c r="O8" s="31">
        <v>0.0015567129629629629</v>
      </c>
      <c r="P8" s="31"/>
      <c r="Q8" s="31">
        <v>0.0015555555555555557</v>
      </c>
      <c r="R8" s="31">
        <v>0.00036805555555555555</v>
      </c>
      <c r="S8" s="31">
        <v>0.00037268518518518526</v>
      </c>
      <c r="T8" s="31">
        <v>0.0016805555555555556</v>
      </c>
      <c r="U8" s="31">
        <v>0.0011979166666666668</v>
      </c>
      <c r="V8" s="31">
        <v>0.0016909722222222222</v>
      </c>
      <c r="W8" s="31">
        <v>0.0011979166666666668</v>
      </c>
      <c r="X8" s="31">
        <f>SUM(N8:W8)</f>
        <v>0.01292824074074074</v>
      </c>
      <c r="Y8" s="30"/>
      <c r="Z8" s="31">
        <f>SUM(X8,Y8)</f>
        <v>0.01292824074074074</v>
      </c>
      <c r="AA8" s="31">
        <f>SUM(K8,X8)</f>
        <v>0.029768518518518517</v>
      </c>
      <c r="AB8" s="30"/>
      <c r="AC8" s="49">
        <f>SUM(AA8,AB8)</f>
        <v>0.029768518518518517</v>
      </c>
      <c r="AD8" s="31">
        <f>AC8-$AC$5</f>
        <v>0.0006886574074074052</v>
      </c>
      <c r="AE8" s="31">
        <f>AC8-AC7</f>
        <v>9.143518518518398E-05</v>
      </c>
    </row>
    <row r="9" spans="1:31" s="29" customFormat="1" ht="19.5" customHeight="1">
      <c r="A9" s="28">
        <f>ROW()-4</f>
        <v>5</v>
      </c>
      <c r="B9" s="28">
        <v>5</v>
      </c>
      <c r="C9" s="21">
        <v>3</v>
      </c>
      <c r="D9" s="26" t="s">
        <v>39</v>
      </c>
      <c r="E9" s="23" t="s">
        <v>40</v>
      </c>
      <c r="F9" s="27" t="s">
        <v>41</v>
      </c>
      <c r="G9" s="25" t="s">
        <v>35</v>
      </c>
      <c r="H9" s="31">
        <v>0.002815972222222222</v>
      </c>
      <c r="I9" s="31">
        <v>0.007217592592592592</v>
      </c>
      <c r="J9" s="31">
        <v>0.0070428240740740755</v>
      </c>
      <c r="K9" s="31">
        <f>SUM(H9:J9)</f>
        <v>0.01707638888888889</v>
      </c>
      <c r="L9" s="30"/>
      <c r="M9" s="31">
        <f>SUM(K9,L9)</f>
        <v>0.01707638888888889</v>
      </c>
      <c r="N9" s="31">
        <v>0.0032881944444444447</v>
      </c>
      <c r="O9" s="31">
        <v>0.0015833333333333335</v>
      </c>
      <c r="P9" s="31"/>
      <c r="Q9" s="31">
        <v>0.0016041666666666667</v>
      </c>
      <c r="R9" s="31">
        <v>0.00036458333333333335</v>
      </c>
      <c r="S9" s="31">
        <v>0.00036458333333333335</v>
      </c>
      <c r="T9" s="31">
        <v>0.0016354166666666667</v>
      </c>
      <c r="U9" s="31">
        <v>0.0011840277777777778</v>
      </c>
      <c r="V9" s="31">
        <v>0.0016689814814814814</v>
      </c>
      <c r="W9" s="31">
        <v>0.0011782407407407408</v>
      </c>
      <c r="X9" s="31">
        <f>SUM(N9:W9)</f>
        <v>0.012871527777777779</v>
      </c>
      <c r="Y9" s="30"/>
      <c r="Z9" s="31">
        <f>SUM(X9,Y9)</f>
        <v>0.012871527777777779</v>
      </c>
      <c r="AA9" s="31">
        <f>SUM(K9,X9)</f>
        <v>0.02994791666666667</v>
      </c>
      <c r="AB9" s="30"/>
      <c r="AC9" s="49">
        <f>SUM(AA9,AB9)</f>
        <v>0.02994791666666667</v>
      </c>
      <c r="AD9" s="31">
        <f>AC9-$AC$5</f>
        <v>0.0008680555555555594</v>
      </c>
      <c r="AE9" s="31">
        <f>AC9-AC8</f>
        <v>0.00017939814814815422</v>
      </c>
    </row>
    <row r="10" spans="1:31" s="29" customFormat="1" ht="19.5" customHeight="1">
      <c r="A10" s="28">
        <f>ROW()-4</f>
        <v>6</v>
      </c>
      <c r="B10" s="28">
        <v>6</v>
      </c>
      <c r="C10" s="21">
        <v>4</v>
      </c>
      <c r="D10" s="26" t="s">
        <v>42</v>
      </c>
      <c r="E10" s="23" t="s">
        <v>43</v>
      </c>
      <c r="F10" s="27" t="s">
        <v>44</v>
      </c>
      <c r="G10" s="25" t="s">
        <v>35</v>
      </c>
      <c r="H10" s="31">
        <v>0.0028819444444444444</v>
      </c>
      <c r="I10" s="31">
        <v>0.0069641203703703705</v>
      </c>
      <c r="J10" s="31">
        <v>0.0071956018518518515</v>
      </c>
      <c r="K10" s="31">
        <f>SUM(H10:J10)</f>
        <v>0.017041666666666667</v>
      </c>
      <c r="L10" s="30"/>
      <c r="M10" s="31">
        <f>SUM(K10,L10)</f>
        <v>0.017041666666666667</v>
      </c>
      <c r="N10" s="31">
        <v>0.003346064814814815</v>
      </c>
      <c r="O10" s="31">
        <v>0.001582175925925926</v>
      </c>
      <c r="P10" s="31"/>
      <c r="Q10" s="31">
        <v>0.001597222222222222</v>
      </c>
      <c r="R10" s="31">
        <v>0.00037037037037037035</v>
      </c>
      <c r="S10" s="31">
        <v>0.00037152777777777775</v>
      </c>
      <c r="T10" s="31">
        <v>0.0016840277777777776</v>
      </c>
      <c r="U10" s="31">
        <v>0.0011851851851851852</v>
      </c>
      <c r="V10" s="31">
        <v>0.0016979166666666664</v>
      </c>
      <c r="W10" s="31">
        <v>0.0011736111111111112</v>
      </c>
      <c r="X10" s="31">
        <f>SUM(N10:W10)</f>
        <v>0.013008101851851852</v>
      </c>
      <c r="Y10" s="30"/>
      <c r="Z10" s="31">
        <f>SUM(X10,Y10)</f>
        <v>0.013008101851851852</v>
      </c>
      <c r="AA10" s="31">
        <f>SUM(K10,X10)</f>
        <v>0.030049768518518517</v>
      </c>
      <c r="AB10" s="30"/>
      <c r="AC10" s="49">
        <f>SUM(AA10,AB10)</f>
        <v>0.030049768518518517</v>
      </c>
      <c r="AD10" s="31">
        <f>AC10-$AC$5</f>
        <v>0.0009699074074074054</v>
      </c>
      <c r="AE10" s="31">
        <f>AC10-AC9</f>
        <v>0.00010185185185184603</v>
      </c>
    </row>
    <row r="11" spans="1:31" s="29" customFormat="1" ht="19.5" customHeight="1">
      <c r="A11" s="28">
        <f>ROW()-4</f>
        <v>7</v>
      </c>
      <c r="B11" s="28">
        <v>7</v>
      </c>
      <c r="C11" s="21">
        <v>6</v>
      </c>
      <c r="D11" s="26" t="s">
        <v>48</v>
      </c>
      <c r="E11" s="23" t="s">
        <v>49</v>
      </c>
      <c r="F11" s="27" t="s">
        <v>47</v>
      </c>
      <c r="G11" s="25" t="s">
        <v>35</v>
      </c>
      <c r="H11" s="31">
        <v>0.002876157407407407</v>
      </c>
      <c r="I11" s="31">
        <v>0.007105324074074074</v>
      </c>
      <c r="J11" s="31">
        <v>0.007315972222222223</v>
      </c>
      <c r="K11" s="31">
        <f>SUM(H11:J11)</f>
        <v>0.017297453703703704</v>
      </c>
      <c r="L11" s="30"/>
      <c r="M11" s="31">
        <f>SUM(K11,L11)</f>
        <v>0.017297453703703704</v>
      </c>
      <c r="N11" s="31">
        <v>0.0033182870370370367</v>
      </c>
      <c r="O11" s="31">
        <v>0.001616898148148148</v>
      </c>
      <c r="P11" s="31"/>
      <c r="Q11" s="31">
        <v>0.0016284722222222221</v>
      </c>
      <c r="R11" s="31">
        <v>0.0003541666666666667</v>
      </c>
      <c r="S11" s="31">
        <v>0.0003576388888888889</v>
      </c>
      <c r="T11" s="31">
        <v>0.0016666666666666668</v>
      </c>
      <c r="U11" s="31">
        <v>0.0011875</v>
      </c>
      <c r="V11" s="31">
        <v>0.0016932870370370372</v>
      </c>
      <c r="W11" s="31">
        <v>0.001179398148148148</v>
      </c>
      <c r="X11" s="31">
        <f>SUM(N11:W11)</f>
        <v>0.013002314814814814</v>
      </c>
      <c r="Y11" s="30"/>
      <c r="Z11" s="31">
        <f>SUM(X11,Y11)</f>
        <v>0.013002314814814814</v>
      </c>
      <c r="AA11" s="31">
        <f>SUM(K11,X11)</f>
        <v>0.030299768518518518</v>
      </c>
      <c r="AB11" s="30"/>
      <c r="AC11" s="49">
        <f>SUM(AA11,AB11)</f>
        <v>0.030299768518518518</v>
      </c>
      <c r="AD11" s="31">
        <f>AC11-$AC$5</f>
        <v>0.0012199074074074057</v>
      </c>
      <c r="AE11" s="31">
        <f>AC11-AC10</f>
        <v>0.0002500000000000002</v>
      </c>
    </row>
    <row r="12" spans="1:31" s="29" customFormat="1" ht="19.5" customHeight="1">
      <c r="A12" s="28">
        <f>ROW()-4</f>
        <v>8</v>
      </c>
      <c r="B12" s="28">
        <v>8</v>
      </c>
      <c r="C12" s="21">
        <v>12</v>
      </c>
      <c r="D12" s="22" t="s">
        <v>65</v>
      </c>
      <c r="E12" s="23" t="s">
        <v>66</v>
      </c>
      <c r="F12" s="24" t="s">
        <v>67</v>
      </c>
      <c r="G12" s="25" t="s">
        <v>35</v>
      </c>
      <c r="H12" s="31">
        <v>0.0029085648148148148</v>
      </c>
      <c r="I12" s="31">
        <v>0.007122685185185184</v>
      </c>
      <c r="J12" s="31">
        <v>0.007146990740740741</v>
      </c>
      <c r="K12" s="31">
        <f>SUM(H12:J12)</f>
        <v>0.01717824074074074</v>
      </c>
      <c r="L12" s="30"/>
      <c r="M12" s="31">
        <f>SUM(K12,L12)</f>
        <v>0.01717824074074074</v>
      </c>
      <c r="N12" s="31">
        <v>0.003383101851851851</v>
      </c>
      <c r="O12" s="31">
        <v>0.0016018518518518517</v>
      </c>
      <c r="P12" s="31"/>
      <c r="Q12" s="31">
        <v>0.0016064814814814815</v>
      </c>
      <c r="R12" s="31">
        <v>0.00038541666666666667</v>
      </c>
      <c r="S12" s="31">
        <v>0.00038310185185185186</v>
      </c>
      <c r="T12" s="31">
        <v>0.0017152777777777776</v>
      </c>
      <c r="U12" s="31">
        <v>0.0012326388888888888</v>
      </c>
      <c r="V12" s="31">
        <v>0.0017060185185185184</v>
      </c>
      <c r="W12" s="31">
        <v>0.001204861111111111</v>
      </c>
      <c r="X12" s="31">
        <f>SUM(N12:W12)</f>
        <v>0.01321875</v>
      </c>
      <c r="Y12" s="30"/>
      <c r="Z12" s="31">
        <f>SUM(X12,Y12)</f>
        <v>0.01321875</v>
      </c>
      <c r="AA12" s="31">
        <f>SUM(K12,X12)</f>
        <v>0.03039699074074074</v>
      </c>
      <c r="AB12" s="30"/>
      <c r="AC12" s="49">
        <f>SUM(AA12,AB12)</f>
        <v>0.03039699074074074</v>
      </c>
      <c r="AD12" s="31">
        <f>AC12-$AC$5</f>
        <v>0.0013171296296296264</v>
      </c>
      <c r="AE12" s="31">
        <f>AC12-AC11</f>
        <v>9.722222222222077E-05</v>
      </c>
    </row>
    <row r="13" spans="1:31" s="29" customFormat="1" ht="19.5" customHeight="1">
      <c r="A13" s="28">
        <f>ROW()-4</f>
        <v>9</v>
      </c>
      <c r="B13" s="28">
        <v>9</v>
      </c>
      <c r="C13" s="21">
        <v>10</v>
      </c>
      <c r="D13" s="22" t="s">
        <v>59</v>
      </c>
      <c r="E13" s="23" t="s">
        <v>60</v>
      </c>
      <c r="F13" s="24" t="s">
        <v>61</v>
      </c>
      <c r="G13" s="25" t="s">
        <v>35</v>
      </c>
      <c r="H13" s="31">
        <v>0.0029224537037037036</v>
      </c>
      <c r="I13" s="31">
        <v>0.007175925925925926</v>
      </c>
      <c r="J13" s="31">
        <v>0.007425925925925926</v>
      </c>
      <c r="K13" s="31">
        <f>SUM(H13:J13)</f>
        <v>0.017524305555555557</v>
      </c>
      <c r="L13" s="30"/>
      <c r="M13" s="31">
        <f>SUM(K13,L13)</f>
        <v>0.017524305555555557</v>
      </c>
      <c r="N13" s="31">
        <v>0.003368055555555555</v>
      </c>
      <c r="O13" s="31">
        <v>0.00158912037037037</v>
      </c>
      <c r="P13" s="31"/>
      <c r="Q13" s="31">
        <v>0.0016469907407407407</v>
      </c>
      <c r="R13" s="31">
        <v>0.00036226851851851855</v>
      </c>
      <c r="S13" s="31">
        <v>0.0003634259259259259</v>
      </c>
      <c r="T13" s="31">
        <v>0.0016782407407407406</v>
      </c>
      <c r="U13" s="31">
        <v>0.0012152777777777778</v>
      </c>
      <c r="V13" s="31">
        <v>0.0016805555555555556</v>
      </c>
      <c r="W13" s="31">
        <v>0.0012141203703703704</v>
      </c>
      <c r="X13" s="31">
        <f>SUM(N13:W13)</f>
        <v>0.013118055555555553</v>
      </c>
      <c r="Y13" s="30"/>
      <c r="Z13" s="31">
        <f>SUM(X13,Y13)</f>
        <v>0.013118055555555553</v>
      </c>
      <c r="AA13" s="31">
        <f>SUM(K13,X13)</f>
        <v>0.03064236111111111</v>
      </c>
      <c r="AB13" s="30"/>
      <c r="AC13" s="49">
        <f>SUM(AA13,AB13)</f>
        <v>0.03064236111111111</v>
      </c>
      <c r="AD13" s="31">
        <f>AC13-$AC$5</f>
        <v>0.001562499999999998</v>
      </c>
      <c r="AE13" s="31">
        <f>AC13-AC12</f>
        <v>0.0002453703703703715</v>
      </c>
    </row>
    <row r="14" spans="1:31" s="29" customFormat="1" ht="19.5" customHeight="1">
      <c r="A14" s="28">
        <f>ROW()-4</f>
        <v>10</v>
      </c>
      <c r="B14" s="28">
        <v>10</v>
      </c>
      <c r="C14" s="21">
        <v>7</v>
      </c>
      <c r="D14" s="22" t="s">
        <v>50</v>
      </c>
      <c r="E14" s="23" t="s">
        <v>51</v>
      </c>
      <c r="F14" s="24" t="s">
        <v>52</v>
      </c>
      <c r="G14" s="25" t="s">
        <v>35</v>
      </c>
      <c r="H14" s="31">
        <v>0.0029421296296296296</v>
      </c>
      <c r="I14" s="31">
        <v>0.007172453703703704</v>
      </c>
      <c r="J14" s="31">
        <v>0.007373842592592592</v>
      </c>
      <c r="K14" s="31">
        <f>SUM(H14:J14)</f>
        <v>0.017488425925925925</v>
      </c>
      <c r="L14" s="30"/>
      <c r="M14" s="31">
        <f>SUM(K14,L14)</f>
        <v>0.017488425925925925</v>
      </c>
      <c r="N14" s="31">
        <v>0.0033877314814814816</v>
      </c>
      <c r="O14" s="31">
        <v>0.0016064814814814815</v>
      </c>
      <c r="P14" s="31"/>
      <c r="Q14" s="31">
        <v>0.0016527777777777775</v>
      </c>
      <c r="R14" s="31">
        <v>0.00037384259259259255</v>
      </c>
      <c r="S14" s="31">
        <v>0.00038425925925925927</v>
      </c>
      <c r="T14" s="31">
        <v>0.0017407407407407408</v>
      </c>
      <c r="U14" s="31">
        <v>0.0012291666666666668</v>
      </c>
      <c r="V14" s="31">
        <v>0.0017233796296296294</v>
      </c>
      <c r="W14" s="31">
        <v>0.001207175925925926</v>
      </c>
      <c r="X14" s="31">
        <f>SUM(N14:W14)</f>
        <v>0.013305555555555555</v>
      </c>
      <c r="Y14" s="30"/>
      <c r="Z14" s="31">
        <f>SUM(X14,Y14)</f>
        <v>0.013305555555555555</v>
      </c>
      <c r="AA14" s="31">
        <f>SUM(K14,X14)</f>
        <v>0.030793981481481478</v>
      </c>
      <c r="AB14" s="30"/>
      <c r="AC14" s="49">
        <f>SUM(AA14,AB14)</f>
        <v>0.030793981481481478</v>
      </c>
      <c r="AD14" s="31">
        <f>AC14-$AC$5</f>
        <v>0.0017141203703703659</v>
      </c>
      <c r="AE14" s="31">
        <f>AC14-AC13</f>
        <v>0.00015162037037036794</v>
      </c>
    </row>
    <row r="15" spans="1:31" s="29" customFormat="1" ht="19.5" customHeight="1">
      <c r="A15" s="28">
        <f>ROW()-4</f>
        <v>11</v>
      </c>
      <c r="B15" s="28">
        <v>11</v>
      </c>
      <c r="C15" s="21">
        <v>14</v>
      </c>
      <c r="D15" s="26" t="s">
        <v>71</v>
      </c>
      <c r="E15" s="23" t="s">
        <v>72</v>
      </c>
      <c r="F15" s="27" t="s">
        <v>73</v>
      </c>
      <c r="G15" s="25" t="s">
        <v>35</v>
      </c>
      <c r="H15" s="31">
        <v>0.002878472222222222</v>
      </c>
      <c r="I15" s="31">
        <v>0.0072511574074074076</v>
      </c>
      <c r="J15" s="31">
        <v>0.007516203703703705</v>
      </c>
      <c r="K15" s="31">
        <f>SUM(H15:J15)</f>
        <v>0.017645833333333333</v>
      </c>
      <c r="L15" s="30"/>
      <c r="M15" s="31">
        <f>SUM(K15,L15)</f>
        <v>0.017645833333333333</v>
      </c>
      <c r="N15" s="31">
        <v>0.003407407407407407</v>
      </c>
      <c r="O15" s="31">
        <v>0.0016296296296296295</v>
      </c>
      <c r="P15" s="31"/>
      <c r="Q15" s="31">
        <v>0.0016342592592592596</v>
      </c>
      <c r="R15" s="31">
        <v>0.00037037037037037035</v>
      </c>
      <c r="S15" s="31">
        <v>0.00037152777777777775</v>
      </c>
      <c r="T15" s="31">
        <v>0.0017083333333333334</v>
      </c>
      <c r="U15" s="31">
        <v>0.0012407407407407408</v>
      </c>
      <c r="V15" s="31">
        <v>0.0017175925925925926</v>
      </c>
      <c r="W15" s="31">
        <v>0.0011967592592592592</v>
      </c>
      <c r="X15" s="31">
        <f>SUM(N15:W15)</f>
        <v>0.01327662037037037</v>
      </c>
      <c r="Y15" s="30"/>
      <c r="Z15" s="31">
        <f>SUM(X15,Y15)</f>
        <v>0.01327662037037037</v>
      </c>
      <c r="AA15" s="31">
        <f>SUM(K15,X15)</f>
        <v>0.030922453703703702</v>
      </c>
      <c r="AB15" s="30"/>
      <c r="AC15" s="49">
        <f>SUM(AA15,AB15)</f>
        <v>0.030922453703703702</v>
      </c>
      <c r="AD15" s="31">
        <f>AC15-$AC$5</f>
        <v>0.0018425925925925901</v>
      </c>
      <c r="AE15" s="31">
        <f>AC15-AC14</f>
        <v>0.00012847222222222426</v>
      </c>
    </row>
    <row r="16" spans="1:31" s="29" customFormat="1" ht="19.5" customHeight="1">
      <c r="A16" s="28">
        <f>ROW()-4</f>
        <v>12</v>
      </c>
      <c r="B16" s="28">
        <v>12</v>
      </c>
      <c r="C16" s="21">
        <v>15</v>
      </c>
      <c r="D16" s="22" t="s">
        <v>74</v>
      </c>
      <c r="E16" s="23" t="s">
        <v>75</v>
      </c>
      <c r="F16" s="27" t="s">
        <v>76</v>
      </c>
      <c r="G16" s="25" t="s">
        <v>35</v>
      </c>
      <c r="H16" s="31">
        <v>0.002962962962962963</v>
      </c>
      <c r="I16" s="31">
        <v>0.007270833333333334</v>
      </c>
      <c r="J16" s="31">
        <v>0.007505787037037037</v>
      </c>
      <c r="K16" s="31">
        <f>SUM(H16:J16)</f>
        <v>0.017739583333333333</v>
      </c>
      <c r="L16" s="30"/>
      <c r="M16" s="31">
        <f>SUM(K16,L16)</f>
        <v>0.017739583333333333</v>
      </c>
      <c r="N16" s="31">
        <v>0.0034756944444444444</v>
      </c>
      <c r="O16" s="31">
        <v>0.0018240740740740743</v>
      </c>
      <c r="P16" s="31"/>
      <c r="Q16" s="31">
        <v>0.0017164351851851852</v>
      </c>
      <c r="R16" s="31">
        <v>0.0003969907407407407</v>
      </c>
      <c r="S16" s="31">
        <v>0.00038194444444444446</v>
      </c>
      <c r="T16" s="31">
        <v>0.0017511574074074072</v>
      </c>
      <c r="U16" s="31">
        <v>0.0012847222222222223</v>
      </c>
      <c r="V16" s="31">
        <v>0.0017488425925925926</v>
      </c>
      <c r="W16" s="31">
        <v>0.0012974537037037037</v>
      </c>
      <c r="X16" s="31">
        <f>SUM(N16:W16)</f>
        <v>0.013877314814814815</v>
      </c>
      <c r="Y16" s="30"/>
      <c r="Z16" s="31">
        <f>SUM(X16,Y16)</f>
        <v>0.013877314814814815</v>
      </c>
      <c r="AA16" s="31">
        <f>SUM(K16,X16)</f>
        <v>0.03161689814814815</v>
      </c>
      <c r="AB16" s="30"/>
      <c r="AC16" s="49">
        <f>SUM(AA16,AB16)</f>
        <v>0.03161689814814815</v>
      </c>
      <c r="AD16" s="31">
        <f>AC16-$AC$5</f>
        <v>0.002537037037037039</v>
      </c>
      <c r="AE16" s="31">
        <f>AC16-AC15</f>
        <v>0.0006944444444444489</v>
      </c>
    </row>
    <row r="17" spans="1:31" s="29" customFormat="1" ht="19.5" customHeight="1">
      <c r="A17" s="28">
        <f>ROW()-4</f>
        <v>13</v>
      </c>
      <c r="B17" s="28">
        <v>13</v>
      </c>
      <c r="C17" s="21">
        <v>8</v>
      </c>
      <c r="D17" s="26" t="s">
        <v>53</v>
      </c>
      <c r="E17" s="23" t="s">
        <v>54</v>
      </c>
      <c r="F17" s="24" t="s">
        <v>55</v>
      </c>
      <c r="G17" s="25" t="s">
        <v>35</v>
      </c>
      <c r="H17" s="31">
        <v>0.002953703703703703</v>
      </c>
      <c r="I17" s="31">
        <v>0.008</v>
      </c>
      <c r="J17" s="31">
        <v>0.0075682870370370366</v>
      </c>
      <c r="K17" s="31">
        <f>SUM(H17:J17)</f>
        <v>0.01852199074074074</v>
      </c>
      <c r="L17" s="30"/>
      <c r="M17" s="31">
        <f>SUM(K17,L17)</f>
        <v>0.01852199074074074</v>
      </c>
      <c r="N17" s="31">
        <v>0.003440972222222222</v>
      </c>
      <c r="O17" s="31">
        <v>0.0016377314814814815</v>
      </c>
      <c r="P17" s="31"/>
      <c r="Q17" s="31">
        <v>0.0017152777777777776</v>
      </c>
      <c r="R17" s="31">
        <v>0.00037731481481481486</v>
      </c>
      <c r="S17" s="31">
        <v>0.00037962962962962956</v>
      </c>
      <c r="T17" s="31">
        <v>0.0017546296296296296</v>
      </c>
      <c r="U17" s="31">
        <v>0.0012824074074074075</v>
      </c>
      <c r="V17" s="31">
        <v>0.001769675925925926</v>
      </c>
      <c r="W17" s="31">
        <v>0.0013217592592592593</v>
      </c>
      <c r="X17" s="31">
        <f>SUM(N17:W17)</f>
        <v>0.013679398148148147</v>
      </c>
      <c r="Y17" s="30"/>
      <c r="Z17" s="31">
        <f>SUM(X17,Y17)</f>
        <v>0.013679398148148147</v>
      </c>
      <c r="AA17" s="31">
        <f>SUM(K17,X17)</f>
        <v>0.03220138888888889</v>
      </c>
      <c r="AB17" s="30"/>
      <c r="AC17" s="49">
        <f>SUM(AA17,AB17)</f>
        <v>0.03220138888888889</v>
      </c>
      <c r="AD17" s="31">
        <f>AC17-$AC$5</f>
        <v>0.0031215277777777786</v>
      </c>
      <c r="AE17" s="31">
        <f>AC17-AC16</f>
        <v>0.0005844907407407396</v>
      </c>
    </row>
    <row r="18" spans="1:31" s="29" customFormat="1" ht="19.5" customHeight="1">
      <c r="A18" s="28">
        <f>ROW()-4</f>
        <v>14</v>
      </c>
      <c r="B18" s="28">
        <v>1</v>
      </c>
      <c r="C18" s="21">
        <v>25</v>
      </c>
      <c r="D18" s="26" t="s">
        <v>105</v>
      </c>
      <c r="E18" s="23" t="s">
        <v>106</v>
      </c>
      <c r="F18" s="27" t="s">
        <v>107</v>
      </c>
      <c r="G18" s="25" t="s">
        <v>108</v>
      </c>
      <c r="H18" s="31">
        <v>0.003008101851851852</v>
      </c>
      <c r="I18" s="31">
        <v>0.007510416666666666</v>
      </c>
      <c r="J18" s="31">
        <v>0.008090277777777778</v>
      </c>
      <c r="K18" s="31">
        <f>SUM(H18:J18)</f>
        <v>0.018608796296296297</v>
      </c>
      <c r="L18" s="30"/>
      <c r="M18" s="31">
        <f>SUM(K18,L18)</f>
        <v>0.018608796296296297</v>
      </c>
      <c r="N18" s="31">
        <v>0.0035023148148148144</v>
      </c>
      <c r="O18" s="31">
        <v>0.0016666666666666668</v>
      </c>
      <c r="P18" s="31"/>
      <c r="Q18" s="31">
        <v>0.001761574074074074</v>
      </c>
      <c r="R18" s="31">
        <v>0.0004108796296296296</v>
      </c>
      <c r="S18" s="31">
        <v>0.0004236111111111111</v>
      </c>
      <c r="T18" s="31">
        <v>0.0018263888888888887</v>
      </c>
      <c r="U18" s="31">
        <v>0.0012442129629629628</v>
      </c>
      <c r="V18" s="31">
        <v>0.0018634259259259261</v>
      </c>
      <c r="W18" s="31">
        <v>0.0012430555555555556</v>
      </c>
      <c r="X18" s="31">
        <f>SUM(N18:W18)</f>
        <v>0.01394212962962963</v>
      </c>
      <c r="Y18" s="30"/>
      <c r="Z18" s="31">
        <f>SUM(X18,Y18)</f>
        <v>0.01394212962962963</v>
      </c>
      <c r="AA18" s="31">
        <f>SUM(K18,X18)</f>
        <v>0.03255092592592593</v>
      </c>
      <c r="AB18" s="30"/>
      <c r="AC18" s="49">
        <f>SUM(AA18,AB18)</f>
        <v>0.03255092592592593</v>
      </c>
      <c r="AD18" s="31">
        <f>AC18-$AC$5</f>
        <v>0.0034710648148148157</v>
      </c>
      <c r="AE18" s="31">
        <f>AC18-AC17</f>
        <v>0.0003495370370370371</v>
      </c>
    </row>
    <row r="19" spans="1:31" s="29" customFormat="1" ht="19.5" customHeight="1">
      <c r="A19" s="28">
        <f>ROW()-4</f>
        <v>15</v>
      </c>
      <c r="B19" s="28">
        <v>1</v>
      </c>
      <c r="C19" s="21">
        <v>21</v>
      </c>
      <c r="D19" s="22" t="s">
        <v>93</v>
      </c>
      <c r="E19" s="23" t="s">
        <v>94</v>
      </c>
      <c r="F19" s="24" t="s">
        <v>95</v>
      </c>
      <c r="G19" s="25" t="s">
        <v>86</v>
      </c>
      <c r="H19" s="31">
        <v>0.0031076388888888885</v>
      </c>
      <c r="I19" s="31">
        <v>0.007555555555555556</v>
      </c>
      <c r="J19" s="31">
        <v>0.007920138888888888</v>
      </c>
      <c r="K19" s="31">
        <f>SUM(H19:J19)</f>
        <v>0.018583333333333334</v>
      </c>
      <c r="L19" s="30"/>
      <c r="M19" s="31">
        <f>SUM(K19,L19)</f>
        <v>0.018583333333333334</v>
      </c>
      <c r="N19" s="31">
        <v>0.0035798611111111114</v>
      </c>
      <c r="O19" s="31">
        <v>0.0017604166666666669</v>
      </c>
      <c r="P19" s="31"/>
      <c r="Q19" s="31">
        <v>0.0018645833333333333</v>
      </c>
      <c r="R19" s="31">
        <v>0.0004259259259259259</v>
      </c>
      <c r="S19" s="31">
        <v>0.0004375</v>
      </c>
      <c r="T19" s="31">
        <v>0.0019212962962962962</v>
      </c>
      <c r="U19" s="31">
        <v>0.0013564814814814813</v>
      </c>
      <c r="V19" s="31">
        <v>0.0018900462962962961</v>
      </c>
      <c r="W19" s="31">
        <v>0.001347222222222222</v>
      </c>
      <c r="X19" s="31">
        <f>SUM(N19:W19)</f>
        <v>0.014583333333333332</v>
      </c>
      <c r="Y19" s="30"/>
      <c r="Z19" s="31">
        <f>SUM(X19,Y19)</f>
        <v>0.014583333333333332</v>
      </c>
      <c r="AA19" s="31">
        <f>SUM(K19,X19)</f>
        <v>0.033166666666666664</v>
      </c>
      <c r="AB19" s="30"/>
      <c r="AC19" s="49">
        <f>SUM(AA19,AB19)</f>
        <v>0.033166666666666664</v>
      </c>
      <c r="AD19" s="31">
        <f>AC19-$AC$5</f>
        <v>0.004086805555555552</v>
      </c>
      <c r="AE19" s="31">
        <f>AC19-AC18</f>
        <v>0.0006157407407407361</v>
      </c>
    </row>
    <row r="20" spans="1:31" s="29" customFormat="1" ht="19.5" customHeight="1">
      <c r="A20" s="28">
        <f>ROW()-4</f>
        <v>16</v>
      </c>
      <c r="B20" s="28">
        <v>14</v>
      </c>
      <c r="C20" s="21">
        <v>13</v>
      </c>
      <c r="D20" s="22" t="s">
        <v>68</v>
      </c>
      <c r="E20" s="23" t="s">
        <v>69</v>
      </c>
      <c r="F20" s="24" t="s">
        <v>70</v>
      </c>
      <c r="G20" s="25" t="s">
        <v>35</v>
      </c>
      <c r="H20" s="31">
        <v>0.003024305555555556</v>
      </c>
      <c r="I20" s="31">
        <v>0.0075763888888888895</v>
      </c>
      <c r="J20" s="31">
        <v>0.0076921296296296295</v>
      </c>
      <c r="K20" s="31">
        <f>SUM(H20:J20)</f>
        <v>0.018292824074074076</v>
      </c>
      <c r="L20" s="30">
        <v>0.0008101851851851852</v>
      </c>
      <c r="M20" s="31">
        <f>SUM(K20,L20)</f>
        <v>0.01910300925925926</v>
      </c>
      <c r="N20" s="31">
        <v>0.0035555555555555553</v>
      </c>
      <c r="O20" s="31">
        <v>0.0017835648148148149</v>
      </c>
      <c r="P20" s="31"/>
      <c r="Q20" s="31">
        <v>0.0017916666666666669</v>
      </c>
      <c r="R20" s="31">
        <v>0.00038425925925925927</v>
      </c>
      <c r="S20" s="31">
        <v>0.00036689814814814815</v>
      </c>
      <c r="T20" s="31">
        <v>0.0018136574074074077</v>
      </c>
      <c r="U20" s="31">
        <v>0.0013009259259259259</v>
      </c>
      <c r="V20" s="31">
        <v>0.0018506944444444445</v>
      </c>
      <c r="W20" s="31">
        <v>0.00128125</v>
      </c>
      <c r="X20" s="31">
        <f>SUM(N20:W20)</f>
        <v>0.014128472222222223</v>
      </c>
      <c r="Y20" s="30"/>
      <c r="Z20" s="31">
        <f>SUM(X20,Y20)</f>
        <v>0.014128472222222223</v>
      </c>
      <c r="AA20" s="31">
        <f>SUM(K20,X20)</f>
        <v>0.032421296296296295</v>
      </c>
      <c r="AB20" s="30">
        <f>SUM(L20,Y20)</f>
        <v>0.0008101851851851852</v>
      </c>
      <c r="AC20" s="49">
        <f>SUM(AA20,AB20)</f>
        <v>0.03323148148148148</v>
      </c>
      <c r="AD20" s="31">
        <f>AC20-$AC$5</f>
        <v>0.004151620370370368</v>
      </c>
      <c r="AE20" s="31">
        <f>AC20-AC19</f>
        <v>6.481481481481616E-05</v>
      </c>
    </row>
    <row r="21" spans="1:31" s="29" customFormat="1" ht="19.5" customHeight="1">
      <c r="A21" s="28">
        <f>ROW()-4</f>
        <v>17</v>
      </c>
      <c r="B21" s="28">
        <v>15</v>
      </c>
      <c r="C21" s="21">
        <v>17</v>
      </c>
      <c r="D21" s="22" t="s">
        <v>80</v>
      </c>
      <c r="E21" s="23" t="s">
        <v>81</v>
      </c>
      <c r="F21" s="24" t="s">
        <v>82</v>
      </c>
      <c r="G21" s="25" t="s">
        <v>35</v>
      </c>
      <c r="H21" s="31">
        <v>0.003056712962962963</v>
      </c>
      <c r="I21" s="31">
        <v>0.007950231481481482</v>
      </c>
      <c r="J21" s="31">
        <v>0.008289351851851852</v>
      </c>
      <c r="K21" s="31">
        <f>SUM(H21:J21)</f>
        <v>0.019296296296296298</v>
      </c>
      <c r="L21" s="30"/>
      <c r="M21" s="31">
        <f>SUM(K21,L21)</f>
        <v>0.019296296296296298</v>
      </c>
      <c r="N21" s="31">
        <v>0.003686342592592593</v>
      </c>
      <c r="O21" s="31">
        <v>0.0017430555555555552</v>
      </c>
      <c r="P21" s="31"/>
      <c r="Q21" s="31">
        <v>0.001712962962962963</v>
      </c>
      <c r="R21" s="31">
        <v>0.0004004629629629629</v>
      </c>
      <c r="S21" s="31">
        <v>0.0004085648148148148</v>
      </c>
      <c r="T21" s="31">
        <v>0.0018194444444444445</v>
      </c>
      <c r="U21" s="31">
        <v>0.0013368055555555555</v>
      </c>
      <c r="V21" s="31">
        <v>0.0017881944444444447</v>
      </c>
      <c r="W21" s="31">
        <v>0.0013148148148148147</v>
      </c>
      <c r="X21" s="31">
        <f>SUM(N21:W21)</f>
        <v>0.01421064814814815</v>
      </c>
      <c r="Y21" s="30"/>
      <c r="Z21" s="31">
        <f>SUM(X21,Y21)</f>
        <v>0.01421064814814815</v>
      </c>
      <c r="AA21" s="31">
        <f>SUM(K21,X21)</f>
        <v>0.03350694444444445</v>
      </c>
      <c r="AB21" s="30"/>
      <c r="AC21" s="49">
        <f>SUM(AA21,AB21)</f>
        <v>0.03350694444444445</v>
      </c>
      <c r="AD21" s="31">
        <f>AC21-$AC$5</f>
        <v>0.004427083333333338</v>
      </c>
      <c r="AE21" s="31">
        <f>AC21-AC20</f>
        <v>0.0002754629629629704</v>
      </c>
    </row>
    <row r="22" spans="1:31" s="29" customFormat="1" ht="19.5" customHeight="1">
      <c r="A22" s="28">
        <f>ROW()-4</f>
        <v>18</v>
      </c>
      <c r="B22" s="28">
        <v>2</v>
      </c>
      <c r="C22" s="21">
        <v>28</v>
      </c>
      <c r="D22" s="26" t="s">
        <v>115</v>
      </c>
      <c r="E22" s="23" t="s">
        <v>116</v>
      </c>
      <c r="F22" s="27" t="s">
        <v>117</v>
      </c>
      <c r="G22" s="25" t="s">
        <v>108</v>
      </c>
      <c r="H22" s="31">
        <v>0.0030324074074074073</v>
      </c>
      <c r="I22" s="31">
        <v>0.007817129629629629</v>
      </c>
      <c r="J22" s="31">
        <v>0.008215277777777778</v>
      </c>
      <c r="K22" s="31">
        <f>SUM(H22:J22)</f>
        <v>0.019064814814814812</v>
      </c>
      <c r="L22" s="30"/>
      <c r="M22" s="31">
        <f>SUM(K22,L22)</f>
        <v>0.019064814814814812</v>
      </c>
      <c r="N22" s="31">
        <v>0.0037384259259259263</v>
      </c>
      <c r="O22" s="31">
        <v>0.0016828703703703704</v>
      </c>
      <c r="P22" s="31"/>
      <c r="Q22" s="31">
        <v>0.001767361111111111</v>
      </c>
      <c r="R22" s="31">
        <v>0.0003969907407407407</v>
      </c>
      <c r="S22" s="31">
        <v>0.0004120370370370371</v>
      </c>
      <c r="T22" s="31">
        <v>0.0018796296296296295</v>
      </c>
      <c r="U22" s="31">
        <v>0.0012962962962962963</v>
      </c>
      <c r="V22" s="31">
        <v>0.0018402777777777777</v>
      </c>
      <c r="W22" s="31">
        <v>0.0014409722222222222</v>
      </c>
      <c r="X22" s="31">
        <f>SUM(N22:W22)</f>
        <v>0.01445486111111111</v>
      </c>
      <c r="Y22" s="30"/>
      <c r="Z22" s="31">
        <f>SUM(X22,Y22)</f>
        <v>0.01445486111111111</v>
      </c>
      <c r="AA22" s="31">
        <f>SUM(K22,X22)</f>
        <v>0.03351967592592592</v>
      </c>
      <c r="AB22" s="30"/>
      <c r="AC22" s="49">
        <f>SUM(AA22,AB22)</f>
        <v>0.03351967592592592</v>
      </c>
      <c r="AD22" s="31">
        <f>AC22-$AC$5</f>
        <v>0.004439814814814806</v>
      </c>
      <c r="AE22" s="31">
        <f>AC22-AC21</f>
        <v>1.2731481481467743E-05</v>
      </c>
    </row>
    <row r="23" spans="1:31" s="29" customFormat="1" ht="19.5" customHeight="1">
      <c r="A23" s="28">
        <f>ROW()-4</f>
        <v>19</v>
      </c>
      <c r="B23" s="28">
        <v>2</v>
      </c>
      <c r="C23" s="21">
        <v>20</v>
      </c>
      <c r="D23" s="26" t="s">
        <v>90</v>
      </c>
      <c r="E23" s="23" t="s">
        <v>91</v>
      </c>
      <c r="F23" s="27" t="s">
        <v>92</v>
      </c>
      <c r="G23" s="25" t="s">
        <v>86</v>
      </c>
      <c r="H23" s="31">
        <v>0.003048611111111111</v>
      </c>
      <c r="I23" s="31">
        <v>0.00763425925925926</v>
      </c>
      <c r="J23" s="31">
        <v>0.007916666666666667</v>
      </c>
      <c r="K23" s="31">
        <f>SUM(H23:J23)</f>
        <v>0.01859953703703704</v>
      </c>
      <c r="L23" s="30"/>
      <c r="M23" s="31">
        <f>SUM(K23,L23)</f>
        <v>0.01859953703703704</v>
      </c>
      <c r="N23" s="31">
        <v>0.003950231481481482</v>
      </c>
      <c r="O23" s="31">
        <v>0.0018622685185185185</v>
      </c>
      <c r="P23" s="31"/>
      <c r="Q23" s="31">
        <v>0.0018969907407407405</v>
      </c>
      <c r="R23" s="31">
        <v>0.0004201388888888889</v>
      </c>
      <c r="S23" s="31">
        <v>0.0004131944444444445</v>
      </c>
      <c r="T23" s="31">
        <v>0.0018969907407407405</v>
      </c>
      <c r="U23" s="31">
        <v>0.0013298611111111113</v>
      </c>
      <c r="V23" s="31">
        <v>0.0018750000000000001</v>
      </c>
      <c r="W23" s="31">
        <v>0.0013113425925925925</v>
      </c>
      <c r="X23" s="31">
        <f>SUM(N23:W23)</f>
        <v>0.01495601851851852</v>
      </c>
      <c r="Y23" s="30"/>
      <c r="Z23" s="31">
        <f>SUM(X23,Y23)</f>
        <v>0.01495601851851852</v>
      </c>
      <c r="AA23" s="31">
        <f>SUM(K23,X23)</f>
        <v>0.03355555555555556</v>
      </c>
      <c r="AB23" s="30"/>
      <c r="AC23" s="49">
        <f>SUM(AA23,AB23)</f>
        <v>0.03355555555555556</v>
      </c>
      <c r="AD23" s="31">
        <f>AC23-$AC$5</f>
        <v>0.004475694444444449</v>
      </c>
      <c r="AE23" s="31">
        <f>AC23-AC22</f>
        <v>3.587962962964264E-05</v>
      </c>
    </row>
    <row r="24" spans="1:31" s="29" customFormat="1" ht="19.5" customHeight="1">
      <c r="A24" s="28">
        <f>ROW()-4</f>
        <v>20</v>
      </c>
      <c r="B24" s="28">
        <v>3</v>
      </c>
      <c r="C24" s="21">
        <v>19</v>
      </c>
      <c r="D24" s="22" t="s">
        <v>87</v>
      </c>
      <c r="E24" s="23" t="s">
        <v>88</v>
      </c>
      <c r="F24" s="24" t="s">
        <v>89</v>
      </c>
      <c r="G24" s="25" t="s">
        <v>86</v>
      </c>
      <c r="H24" s="31">
        <v>0.0030833333333333338</v>
      </c>
      <c r="I24" s="31">
        <v>0.007847222222222222</v>
      </c>
      <c r="J24" s="31">
        <v>0.008114583333333333</v>
      </c>
      <c r="K24" s="31">
        <f>SUM(H24:J24)</f>
        <v>0.01904513888888889</v>
      </c>
      <c r="L24" s="30"/>
      <c r="M24" s="31">
        <f>SUM(K24,L24)</f>
        <v>0.01904513888888889</v>
      </c>
      <c r="N24" s="31">
        <v>0.003696759259259259</v>
      </c>
      <c r="O24" s="31">
        <v>0.0017349537037037036</v>
      </c>
      <c r="P24" s="31"/>
      <c r="Q24" s="31">
        <v>0.0018402777777777777</v>
      </c>
      <c r="R24" s="31">
        <v>0.0004143518518518518</v>
      </c>
      <c r="S24" s="31">
        <v>0.0004375</v>
      </c>
      <c r="T24" s="31">
        <v>0.0019178240740740742</v>
      </c>
      <c r="U24" s="31">
        <v>0.001326388888888889</v>
      </c>
      <c r="V24" s="31">
        <v>0.0018750000000000001</v>
      </c>
      <c r="W24" s="31">
        <v>0.001335648148148148</v>
      </c>
      <c r="X24" s="31">
        <f>SUM(N24:W24)</f>
        <v>0.014578703703703703</v>
      </c>
      <c r="Y24" s="30"/>
      <c r="Z24" s="31">
        <f>SUM(X24,Y24)</f>
        <v>0.014578703703703703</v>
      </c>
      <c r="AA24" s="31">
        <f>SUM(K24,X24)</f>
        <v>0.033623842592592594</v>
      </c>
      <c r="AB24" s="30"/>
      <c r="AC24" s="49">
        <f>SUM(AA24,AB24)</f>
        <v>0.033623842592592594</v>
      </c>
      <c r="AD24" s="31">
        <f>AC24-$AC$5</f>
        <v>0.004543981481481482</v>
      </c>
      <c r="AE24" s="31">
        <f>AC24-AC23</f>
        <v>6.828703703703337E-05</v>
      </c>
    </row>
    <row r="25" spans="1:31" s="29" customFormat="1" ht="19.5" customHeight="1">
      <c r="A25" s="28">
        <f>ROW()-4</f>
        <v>21</v>
      </c>
      <c r="B25" s="28">
        <v>3</v>
      </c>
      <c r="C25" s="21">
        <v>26</v>
      </c>
      <c r="D25" s="22" t="s">
        <v>109</v>
      </c>
      <c r="E25" s="23" t="s">
        <v>110</v>
      </c>
      <c r="F25" s="24" t="s">
        <v>111</v>
      </c>
      <c r="G25" s="25" t="s">
        <v>108</v>
      </c>
      <c r="H25" s="31">
        <v>0.0030462962962962965</v>
      </c>
      <c r="I25" s="31">
        <v>0.007796296296296297</v>
      </c>
      <c r="J25" s="31">
        <v>0.008434027777777778</v>
      </c>
      <c r="K25" s="31">
        <f>SUM(H25:J25)</f>
        <v>0.01927662037037037</v>
      </c>
      <c r="L25" s="30"/>
      <c r="M25" s="31">
        <f>SUM(K25,L25)</f>
        <v>0.01927662037037037</v>
      </c>
      <c r="N25" s="31">
        <v>0.0036585648148148146</v>
      </c>
      <c r="O25" s="31">
        <v>0.0017847222222222225</v>
      </c>
      <c r="P25" s="31"/>
      <c r="Q25" s="31">
        <v>0.0018240740740740743</v>
      </c>
      <c r="R25" s="31">
        <v>0.0004004629629629629</v>
      </c>
      <c r="S25" s="31">
        <v>0.0003993055555555555</v>
      </c>
      <c r="T25" s="31">
        <v>0.0018541666666666665</v>
      </c>
      <c r="U25" s="31">
        <v>0.001364583333333333</v>
      </c>
      <c r="V25" s="31">
        <v>0.001814814814814815</v>
      </c>
      <c r="W25" s="31">
        <v>0.0012997685185185185</v>
      </c>
      <c r="X25" s="31">
        <f>SUM(N25:W25)</f>
        <v>0.01440046296296296</v>
      </c>
      <c r="Y25" s="30"/>
      <c r="Z25" s="31">
        <f>SUM(X25,Y25)</f>
        <v>0.01440046296296296</v>
      </c>
      <c r="AA25" s="31">
        <f>SUM(K25,X25)</f>
        <v>0.03367708333333333</v>
      </c>
      <c r="AB25" s="30"/>
      <c r="AC25" s="49">
        <f>SUM(AA25,AB25)</f>
        <v>0.03367708333333333</v>
      </c>
      <c r="AD25" s="31">
        <f>AC25-$AC$5</f>
        <v>0.004597222222222218</v>
      </c>
      <c r="AE25" s="31">
        <f>AC25-AC24</f>
        <v>5.324074074073565E-05</v>
      </c>
    </row>
    <row r="26" spans="1:31" s="29" customFormat="1" ht="19.5" customHeight="1">
      <c r="A26" s="28">
        <f>ROW()-4</f>
        <v>22</v>
      </c>
      <c r="B26" s="28">
        <v>4</v>
      </c>
      <c r="C26" s="21">
        <v>27</v>
      </c>
      <c r="D26" s="22" t="s">
        <v>112</v>
      </c>
      <c r="E26" s="23" t="s">
        <v>113</v>
      </c>
      <c r="F26" s="24" t="s">
        <v>114</v>
      </c>
      <c r="G26" s="25" t="s">
        <v>108</v>
      </c>
      <c r="H26" s="31">
        <v>0.003195601851851852</v>
      </c>
      <c r="I26" s="31">
        <v>0.007976851851851851</v>
      </c>
      <c r="J26" s="31">
        <v>0.008556712962962964</v>
      </c>
      <c r="K26" s="31">
        <f>SUM(H26:J26)</f>
        <v>0.019729166666666666</v>
      </c>
      <c r="L26" s="30"/>
      <c r="M26" s="31">
        <f>SUM(K26,L26)</f>
        <v>0.019729166666666666</v>
      </c>
      <c r="N26" s="31">
        <v>0.003675925925925926</v>
      </c>
      <c r="O26" s="31">
        <v>0.00175</v>
      </c>
      <c r="P26" s="31"/>
      <c r="Q26" s="31">
        <v>0.0018182870370370369</v>
      </c>
      <c r="R26" s="31">
        <v>0.0004131944444444445</v>
      </c>
      <c r="S26" s="31">
        <v>0.00042476851851851855</v>
      </c>
      <c r="T26" s="31">
        <v>0.001769675925925926</v>
      </c>
      <c r="U26" s="31">
        <v>0.0013506944444444445</v>
      </c>
      <c r="V26" s="31">
        <v>0.0018090277777777777</v>
      </c>
      <c r="W26" s="31">
        <v>0.0013391203703703705</v>
      </c>
      <c r="X26" s="31">
        <f>SUM(N26:W26)</f>
        <v>0.014350694444444444</v>
      </c>
      <c r="Y26" s="30"/>
      <c r="Z26" s="31">
        <f>SUM(X26,Y26)</f>
        <v>0.014350694444444444</v>
      </c>
      <c r="AA26" s="31">
        <f>SUM(K26,X26)</f>
        <v>0.03407986111111111</v>
      </c>
      <c r="AB26" s="30"/>
      <c r="AC26" s="49">
        <f>SUM(AA26,AB26)</f>
        <v>0.03407986111111111</v>
      </c>
      <c r="AD26" s="31">
        <f>AC26-$AC$5</f>
        <v>0.0049999999999999975</v>
      </c>
      <c r="AE26" s="31">
        <f>AC26-AC25</f>
        <v>0.0004027777777777797</v>
      </c>
    </row>
    <row r="27" spans="1:31" s="29" customFormat="1" ht="19.5" customHeight="1">
      <c r="A27" s="28">
        <f>ROW()-4</f>
        <v>23</v>
      </c>
      <c r="B27" s="28">
        <v>1</v>
      </c>
      <c r="C27" s="21">
        <v>32</v>
      </c>
      <c r="D27" s="26" t="s">
        <v>128</v>
      </c>
      <c r="E27" s="23" t="s">
        <v>129</v>
      </c>
      <c r="F27" s="27" t="s">
        <v>130</v>
      </c>
      <c r="G27" s="25" t="s">
        <v>124</v>
      </c>
      <c r="H27" s="31">
        <v>0.0031932870370370374</v>
      </c>
      <c r="I27" s="31">
        <v>0.00799537037037037</v>
      </c>
      <c r="J27" s="31">
        <v>0.008513888888888889</v>
      </c>
      <c r="K27" s="31">
        <f>SUM(H27:J27)</f>
        <v>0.019702546296296294</v>
      </c>
      <c r="L27" s="30"/>
      <c r="M27" s="31">
        <f>SUM(K27,L27)</f>
        <v>0.019702546296296294</v>
      </c>
      <c r="N27" s="31">
        <v>0.0036875</v>
      </c>
      <c r="O27" s="31">
        <v>0.00171875</v>
      </c>
      <c r="P27" s="31"/>
      <c r="Q27" s="31">
        <v>0.001773148148148148</v>
      </c>
      <c r="R27" s="31">
        <v>0.0004074074074074074</v>
      </c>
      <c r="S27" s="31">
        <v>0.0004143518518518518</v>
      </c>
      <c r="T27" s="31">
        <v>0.0019479166666666664</v>
      </c>
      <c r="U27" s="31">
        <v>0.0013101851851851853</v>
      </c>
      <c r="V27" s="31">
        <v>0.0018761574074074073</v>
      </c>
      <c r="W27" s="31">
        <v>0.0013067129629629629</v>
      </c>
      <c r="X27" s="31">
        <f>SUM(N27:W27)</f>
        <v>0.014442129629629628</v>
      </c>
      <c r="Y27" s="30"/>
      <c r="Z27" s="31">
        <f>SUM(X27,Y27)</f>
        <v>0.014442129629629628</v>
      </c>
      <c r="AA27" s="31">
        <f>SUM(K27,X27)</f>
        <v>0.03414467592592592</v>
      </c>
      <c r="AB27" s="30"/>
      <c r="AC27" s="49">
        <f>SUM(AA27,AB27)</f>
        <v>0.03414467592592592</v>
      </c>
      <c r="AD27" s="31">
        <f>AC27-$AC$5</f>
        <v>0.005064814814814807</v>
      </c>
      <c r="AE27" s="31">
        <f>AC27-AC26</f>
        <v>6.481481481480922E-05</v>
      </c>
    </row>
    <row r="28" spans="1:31" s="29" customFormat="1" ht="19.5" customHeight="1">
      <c r="A28" s="28">
        <f>ROW()-4</f>
        <v>24</v>
      </c>
      <c r="B28" s="28">
        <v>5</v>
      </c>
      <c r="C28" s="21">
        <v>29</v>
      </c>
      <c r="D28" s="22" t="s">
        <v>118</v>
      </c>
      <c r="E28" s="23" t="s">
        <v>119</v>
      </c>
      <c r="F28" s="24" t="s">
        <v>120</v>
      </c>
      <c r="G28" s="25" t="s">
        <v>108</v>
      </c>
      <c r="H28" s="31">
        <v>0.0031412037037037038</v>
      </c>
      <c r="I28" s="31">
        <v>0.007908564814814814</v>
      </c>
      <c r="J28" s="31">
        <v>0.008491898148148148</v>
      </c>
      <c r="K28" s="31">
        <f>SUM(H28:J28)</f>
        <v>0.019541666666666666</v>
      </c>
      <c r="L28" s="30"/>
      <c r="M28" s="31">
        <f>SUM(K28,L28)</f>
        <v>0.019541666666666666</v>
      </c>
      <c r="N28" s="31">
        <v>0.0037025462962962962</v>
      </c>
      <c r="O28" s="31">
        <v>0.0017824074074074072</v>
      </c>
      <c r="P28" s="31"/>
      <c r="Q28" s="31">
        <v>0.0018773148148148145</v>
      </c>
      <c r="R28" s="31">
        <v>0.0004293981481481482</v>
      </c>
      <c r="S28" s="31">
        <v>0.0004317129629629629</v>
      </c>
      <c r="T28" s="31">
        <v>0.0019155092592592592</v>
      </c>
      <c r="U28" s="31">
        <v>0.0013506944444444445</v>
      </c>
      <c r="V28" s="31">
        <v>0.001888888888888889</v>
      </c>
      <c r="W28" s="31">
        <v>0.0013530092592592593</v>
      </c>
      <c r="X28" s="31">
        <f>SUM(N28:W28)</f>
        <v>0.01473148148148148</v>
      </c>
      <c r="Y28" s="30"/>
      <c r="Z28" s="31">
        <f>SUM(X28,Y28)</f>
        <v>0.01473148148148148</v>
      </c>
      <c r="AA28" s="31">
        <f>SUM(K28,X28)</f>
        <v>0.03427314814814815</v>
      </c>
      <c r="AB28" s="30"/>
      <c r="AC28" s="49">
        <f>SUM(AA28,AB28)</f>
        <v>0.03427314814814815</v>
      </c>
      <c r="AD28" s="31">
        <f>AC28-$AC$5</f>
        <v>0.005193287037037038</v>
      </c>
      <c r="AE28" s="31">
        <f>AC28-AC27</f>
        <v>0.0001284722222222312</v>
      </c>
    </row>
    <row r="29" spans="1:31" s="29" customFormat="1" ht="19.5" customHeight="1">
      <c r="A29" s="28">
        <f>ROW()-4</f>
        <v>25</v>
      </c>
      <c r="B29" s="28">
        <v>2</v>
      </c>
      <c r="C29" s="21">
        <v>31</v>
      </c>
      <c r="D29" s="26" t="s">
        <v>125</v>
      </c>
      <c r="E29" s="23" t="s">
        <v>126</v>
      </c>
      <c r="F29" s="27" t="s">
        <v>127</v>
      </c>
      <c r="G29" s="25" t="s">
        <v>124</v>
      </c>
      <c r="H29" s="31">
        <v>0.0031238425925925926</v>
      </c>
      <c r="I29" s="31">
        <v>0.00800462962962963</v>
      </c>
      <c r="J29" s="31">
        <v>0.008424768518518517</v>
      </c>
      <c r="K29" s="31">
        <f>SUM(H29:J29)</f>
        <v>0.01955324074074074</v>
      </c>
      <c r="L29" s="30">
        <v>0.0006944444444444445</v>
      </c>
      <c r="M29" s="31">
        <f>SUM(K29,L29)</f>
        <v>0.020247685185185185</v>
      </c>
      <c r="N29" s="31">
        <v>0.003693287037037037</v>
      </c>
      <c r="O29" s="31">
        <v>0.0017893518518518519</v>
      </c>
      <c r="P29" s="31"/>
      <c r="Q29" s="31">
        <v>0.0018182870370370369</v>
      </c>
      <c r="R29" s="31">
        <v>0.0004027777777777777</v>
      </c>
      <c r="S29" s="31">
        <v>0.0004166666666666667</v>
      </c>
      <c r="T29" s="31">
        <v>0.0019247685185185184</v>
      </c>
      <c r="U29" s="31">
        <v>0.0013518518518518521</v>
      </c>
      <c r="V29" s="31">
        <v>0.0019375</v>
      </c>
      <c r="W29" s="31">
        <v>0.0013287037037037037</v>
      </c>
      <c r="X29" s="31">
        <f>SUM(N29:W29)</f>
        <v>0.014663194444444444</v>
      </c>
      <c r="Y29" s="30"/>
      <c r="Z29" s="31">
        <f>SUM(X29,Y29)</f>
        <v>0.014663194444444444</v>
      </c>
      <c r="AA29" s="31">
        <f>SUM(K29,X29)</f>
        <v>0.03421643518518518</v>
      </c>
      <c r="AB29" s="30">
        <f>SUM(L29,Y29)</f>
        <v>0.0006944444444444445</v>
      </c>
      <c r="AC29" s="49">
        <f>SUM(AA29,AB29)</f>
        <v>0.034910879629629625</v>
      </c>
      <c r="AD29" s="31">
        <f>AC29-$AC$5</f>
        <v>0.005831018518518513</v>
      </c>
      <c r="AE29" s="31">
        <f>AC29-AC28</f>
        <v>0.0006377314814814752</v>
      </c>
    </row>
    <row r="30" spans="1:31" s="29" customFormat="1" ht="19.5" customHeight="1">
      <c r="A30" s="28">
        <f>ROW()-4</f>
        <v>26</v>
      </c>
      <c r="B30" s="28">
        <v>3</v>
      </c>
      <c r="C30" s="21">
        <v>30</v>
      </c>
      <c r="D30" s="22" t="s">
        <v>121</v>
      </c>
      <c r="E30" s="23" t="s">
        <v>122</v>
      </c>
      <c r="F30" s="24" t="s">
        <v>123</v>
      </c>
      <c r="G30" s="25" t="s">
        <v>124</v>
      </c>
      <c r="H30" s="31">
        <v>0.0031111111111111114</v>
      </c>
      <c r="I30" s="31">
        <v>0.008234953703703703</v>
      </c>
      <c r="J30" s="31">
        <v>0.008447916666666666</v>
      </c>
      <c r="K30" s="31">
        <f>SUM(H30:J30)</f>
        <v>0.019793981481481482</v>
      </c>
      <c r="L30" s="30"/>
      <c r="M30" s="31">
        <f>SUM(K30,L30)</f>
        <v>0.019793981481481482</v>
      </c>
      <c r="N30" s="31">
        <v>0.0038611111111111116</v>
      </c>
      <c r="O30" s="31">
        <v>0.0018761574074074073</v>
      </c>
      <c r="P30" s="31"/>
      <c r="Q30" s="31">
        <v>0.0019236111111111112</v>
      </c>
      <c r="R30" s="31">
        <v>0.00043055555555555555</v>
      </c>
      <c r="S30" s="31">
        <v>0.00043287037037037035</v>
      </c>
      <c r="T30" s="31">
        <v>0.0020578703703703705</v>
      </c>
      <c r="U30" s="31">
        <v>0.0014351851851851854</v>
      </c>
      <c r="V30" s="31">
        <v>0.0022453703703703702</v>
      </c>
      <c r="W30" s="31">
        <v>0.0015324074074074075</v>
      </c>
      <c r="X30" s="31">
        <f>SUM(N30:W30)</f>
        <v>0.015795138888888886</v>
      </c>
      <c r="Y30" s="30"/>
      <c r="Z30" s="31">
        <f>SUM(X30,Y30)</f>
        <v>0.015795138888888886</v>
      </c>
      <c r="AA30" s="31">
        <f>SUM(K30,X30)</f>
        <v>0.03558912037037037</v>
      </c>
      <c r="AB30" s="30"/>
      <c r="AC30" s="49">
        <f>SUM(AA30,AB30)</f>
        <v>0.03558912037037037</v>
      </c>
      <c r="AD30" s="31">
        <f>AC30-$AC$5</f>
        <v>0.006509259259259256</v>
      </c>
      <c r="AE30" s="31">
        <f>AC30-AC29</f>
        <v>0.0006782407407407431</v>
      </c>
    </row>
    <row r="31" spans="1:31" s="29" customFormat="1" ht="19.5" customHeight="1">
      <c r="A31" s="28">
        <f>ROW()-4</f>
        <v>27</v>
      </c>
      <c r="B31" s="28">
        <v>4</v>
      </c>
      <c r="C31" s="21">
        <v>34</v>
      </c>
      <c r="D31" s="22" t="s">
        <v>134</v>
      </c>
      <c r="E31" s="23" t="s">
        <v>135</v>
      </c>
      <c r="F31" s="27" t="s">
        <v>136</v>
      </c>
      <c r="G31" s="25" t="s">
        <v>124</v>
      </c>
      <c r="H31" s="31">
        <v>0.0033541666666666668</v>
      </c>
      <c r="I31" s="31">
        <v>0.008408564814814815</v>
      </c>
      <c r="J31" s="31">
        <v>0.009190972222222222</v>
      </c>
      <c r="K31" s="31">
        <f>SUM(H31:J31)</f>
        <v>0.020953703703703704</v>
      </c>
      <c r="L31" s="30"/>
      <c r="M31" s="31">
        <f>SUM(K31,L31)</f>
        <v>0.020953703703703704</v>
      </c>
      <c r="N31" s="31">
        <v>0.004109953703703703</v>
      </c>
      <c r="O31" s="31">
        <v>0.0019155092592592592</v>
      </c>
      <c r="P31" s="31"/>
      <c r="Q31" s="31">
        <v>0.0020300925925925925</v>
      </c>
      <c r="R31" s="31">
        <v>0.0004675925925925926</v>
      </c>
      <c r="S31" s="31">
        <v>0.0004594907407407408</v>
      </c>
      <c r="T31" s="31">
        <v>0.002076388888888889</v>
      </c>
      <c r="U31" s="31">
        <v>0.0015150462962962962</v>
      </c>
      <c r="V31" s="31">
        <v>0.002085648148148148</v>
      </c>
      <c r="W31" s="31">
        <v>0.001517361111111111</v>
      </c>
      <c r="X31" s="31">
        <f>SUM(N31:W31)</f>
        <v>0.016177083333333335</v>
      </c>
      <c r="Y31" s="30"/>
      <c r="Z31" s="31">
        <f>SUM(X31,Y31)</f>
        <v>0.016177083333333335</v>
      </c>
      <c r="AA31" s="31">
        <f>SUM(K31,X31)</f>
        <v>0.03713078703703704</v>
      </c>
      <c r="AB31" s="30"/>
      <c r="AC31" s="49">
        <f>SUM(AA31,AB31)</f>
        <v>0.03713078703703704</v>
      </c>
      <c r="AD31" s="31">
        <f>AC31-$AC$5</f>
        <v>0.008050925925925927</v>
      </c>
      <c r="AE31" s="31">
        <f>AC31-AC30</f>
        <v>0.0015416666666666703</v>
      </c>
    </row>
    <row r="32" spans="1:31" s="29" customFormat="1" ht="19.5" customHeight="1">
      <c r="A32" s="28">
        <f>ROW()-4</f>
        <v>28</v>
      </c>
      <c r="B32" s="28">
        <v>4</v>
      </c>
      <c r="C32" s="21">
        <v>24</v>
      </c>
      <c r="D32" s="22" t="s">
        <v>102</v>
      </c>
      <c r="E32" s="23" t="s">
        <v>103</v>
      </c>
      <c r="F32" s="24" t="s">
        <v>104</v>
      </c>
      <c r="G32" s="25" t="s">
        <v>86</v>
      </c>
      <c r="H32" s="31">
        <v>0.0033425925925925928</v>
      </c>
      <c r="I32" s="31">
        <v>0.008916666666666666</v>
      </c>
      <c r="J32" s="31">
        <v>0.008939814814814815</v>
      </c>
      <c r="K32" s="31">
        <f>SUM(H32:J32)</f>
        <v>0.021199074074074075</v>
      </c>
      <c r="L32" s="30"/>
      <c r="M32" s="31">
        <f>SUM(K32,L32)</f>
        <v>0.021199074074074075</v>
      </c>
      <c r="N32" s="31">
        <v>0.004140046296296296</v>
      </c>
      <c r="O32" s="31">
        <v>0.0020266203703703705</v>
      </c>
      <c r="P32" s="31"/>
      <c r="Q32" s="31">
        <v>0.0021689814814814814</v>
      </c>
      <c r="R32" s="31">
        <v>0.0004664351851851852</v>
      </c>
      <c r="S32" s="31">
        <v>0.00048495370370370375</v>
      </c>
      <c r="T32" s="31">
        <v>0.0020439814814814813</v>
      </c>
      <c r="U32" s="31">
        <v>0.0015277777777777779</v>
      </c>
      <c r="V32" s="31">
        <v>0.0020266203703703705</v>
      </c>
      <c r="W32" s="31">
        <v>0.00159375</v>
      </c>
      <c r="X32" s="31">
        <f>SUM(N32:W32)</f>
        <v>0.016479166666666666</v>
      </c>
      <c r="Y32" s="30"/>
      <c r="Z32" s="31">
        <f>SUM(X32,Y32)</f>
        <v>0.016479166666666666</v>
      </c>
      <c r="AA32" s="31">
        <f>SUM(K32,X32)</f>
        <v>0.03767824074074074</v>
      </c>
      <c r="AB32" s="30"/>
      <c r="AC32" s="49">
        <f>SUM(AA32,AB32)</f>
        <v>0.03767824074074074</v>
      </c>
      <c r="AD32" s="31">
        <f>AC32-$AC$5</f>
        <v>0.00859837962962963</v>
      </c>
      <c r="AE32" s="31">
        <f>AC32-AC31</f>
        <v>0.0005474537037037028</v>
      </c>
    </row>
    <row r="33" spans="1:31" s="29" customFormat="1" ht="19.5" customHeight="1">
      <c r="A33" s="28">
        <f>ROW()-4</f>
        <v>29</v>
      </c>
      <c r="B33" s="28">
        <v>16</v>
      </c>
      <c r="C33" s="21">
        <v>16</v>
      </c>
      <c r="D33" s="22" t="s">
        <v>77</v>
      </c>
      <c r="E33" s="23" t="s">
        <v>78</v>
      </c>
      <c r="F33" s="24" t="s">
        <v>79</v>
      </c>
      <c r="G33" s="25" t="s">
        <v>35</v>
      </c>
      <c r="H33" s="31">
        <v>0.0030208333333333333</v>
      </c>
      <c r="I33" s="31">
        <v>0.007480324074074074</v>
      </c>
      <c r="J33" s="31">
        <v>0.00755787037037037</v>
      </c>
      <c r="K33" s="31">
        <f>SUM(H33:J33)</f>
        <v>0.018059027777777778</v>
      </c>
      <c r="L33" s="30">
        <v>0.009143518518518518</v>
      </c>
      <c r="M33" s="31">
        <f>SUM(K33,L33)</f>
        <v>0.027202546296296294</v>
      </c>
      <c r="N33" s="31">
        <v>0.003686342592592593</v>
      </c>
      <c r="O33" s="31">
        <v>0.0017824074074074072</v>
      </c>
      <c r="P33" s="31"/>
      <c r="Q33" s="31">
        <v>0.0019039351851851854</v>
      </c>
      <c r="R33" s="31">
        <v>0.00037499999999999995</v>
      </c>
      <c r="S33" s="31">
        <v>0.00038310185185185186</v>
      </c>
      <c r="T33" s="31">
        <v>0.001804398148148148</v>
      </c>
      <c r="U33" s="31">
        <v>0.001334490740740741</v>
      </c>
      <c r="V33" s="31">
        <v>0.0018229166666666665</v>
      </c>
      <c r="W33" s="31">
        <v>0.0013333333333333333</v>
      </c>
      <c r="X33" s="31">
        <f>SUM(N33:W33)</f>
        <v>0.014425925925925929</v>
      </c>
      <c r="Y33" s="30">
        <v>0.00034722222222222224</v>
      </c>
      <c r="Z33" s="31">
        <f>SUM(X33,Y33)</f>
        <v>0.014773148148148152</v>
      </c>
      <c r="AA33" s="31">
        <f>SUM(K33,X33)</f>
        <v>0.0324849537037037</v>
      </c>
      <c r="AB33" s="30">
        <f>SUM(L33,Y33)</f>
        <v>0.00949074074074074</v>
      </c>
      <c r="AC33" s="33">
        <f>SUM(AA33,AB33)</f>
        <v>0.04197569444444445</v>
      </c>
      <c r="AD33" s="31">
        <f>AC33-$AC$5</f>
        <v>0.012895833333333336</v>
      </c>
      <c r="AE33" s="31">
        <f>AC33-AC32</f>
        <v>0.004297453703703706</v>
      </c>
    </row>
    <row r="34" spans="1:31" s="29" customFormat="1" ht="19.5" customHeight="1">
      <c r="A34" s="28">
        <f>ROW()-4</f>
        <v>30</v>
      </c>
      <c r="B34" s="28">
        <v>5</v>
      </c>
      <c r="C34" s="21">
        <v>22</v>
      </c>
      <c r="D34" s="26" t="s">
        <v>96</v>
      </c>
      <c r="E34" s="23" t="s">
        <v>97</v>
      </c>
      <c r="F34" s="27" t="s">
        <v>98</v>
      </c>
      <c r="G34" s="25" t="s">
        <v>86</v>
      </c>
      <c r="H34" s="31">
        <v>0.0031412037037037038</v>
      </c>
      <c r="I34" s="31">
        <v>0.007804398148148148</v>
      </c>
      <c r="J34" s="31">
        <v>0.021364583333333336</v>
      </c>
      <c r="K34" s="31">
        <f>SUM(H34:J34)</f>
        <v>0.03231018518518519</v>
      </c>
      <c r="L34" s="30"/>
      <c r="M34" s="31">
        <f>SUM(K34,L34)</f>
        <v>0.03231018518518519</v>
      </c>
      <c r="N34" s="31">
        <v>0.00484837962962963</v>
      </c>
      <c r="O34" s="31">
        <v>0.0023159722222222223</v>
      </c>
      <c r="P34" s="31"/>
      <c r="Q34" s="31">
        <v>0.0024479166666666664</v>
      </c>
      <c r="R34" s="31">
        <v>0.0005497685185185186</v>
      </c>
      <c r="S34" s="31">
        <v>0.0005914351851851852</v>
      </c>
      <c r="T34" s="31">
        <v>0.0023888888888888887</v>
      </c>
      <c r="U34" s="31">
        <v>0.0017662037037037039</v>
      </c>
      <c r="V34" s="31">
        <v>0.002409722222222222</v>
      </c>
      <c r="W34" s="31">
        <v>0.0018344907407407407</v>
      </c>
      <c r="X34" s="31">
        <f>SUM(N34:W34)</f>
        <v>0.019152777777777776</v>
      </c>
      <c r="Y34" s="30"/>
      <c r="Z34" s="31">
        <f>SUM(X34,Y34)</f>
        <v>0.019152777777777776</v>
      </c>
      <c r="AA34" s="33">
        <f>SUM(K34,X34)</f>
        <v>0.05146296296296297</v>
      </c>
      <c r="AB34" s="30"/>
      <c r="AC34" s="33">
        <f>SUM(AA34,AB34)</f>
        <v>0.05146296296296297</v>
      </c>
      <c r="AD34" s="31">
        <f>AC34-$AC$5</f>
        <v>0.022383101851851855</v>
      </c>
      <c r="AE34" s="31">
        <f>AC34-AC33</f>
        <v>0.00948726851851852</v>
      </c>
    </row>
    <row r="35" spans="1:31" s="29" customFormat="1" ht="19.5" customHeight="1">
      <c r="A35" s="28"/>
      <c r="B35" s="28"/>
      <c r="C35" s="21">
        <v>5</v>
      </c>
      <c r="D35" s="26" t="s">
        <v>45</v>
      </c>
      <c r="E35" s="23" t="s">
        <v>46</v>
      </c>
      <c r="F35" s="27" t="s">
        <v>47</v>
      </c>
      <c r="G35" s="25" t="s">
        <v>35</v>
      </c>
      <c r="H35" s="31">
        <v>0.0028287037037037035</v>
      </c>
      <c r="I35" s="31">
        <v>0.007004629629629629</v>
      </c>
      <c r="J35" s="31">
        <v>0.007175925925925926</v>
      </c>
      <c r="K35" s="31">
        <f>SUM(H35:J35)</f>
        <v>0.01700925925925926</v>
      </c>
      <c r="L35" s="30"/>
      <c r="M35" s="31">
        <f>SUM(K35,L35)</f>
        <v>0.01700925925925926</v>
      </c>
      <c r="N35" s="31">
        <v>0.0033171296296296295</v>
      </c>
      <c r="O35" s="31">
        <v>0.0015729166666666667</v>
      </c>
      <c r="P35" s="31"/>
      <c r="Q35" s="31">
        <v>0.001625</v>
      </c>
      <c r="R35" s="31">
        <v>0.00037615740740740735</v>
      </c>
      <c r="S35" s="31">
        <v>0.00036805555555555555</v>
      </c>
      <c r="T35" s="31">
        <v>0.0016666666666666668</v>
      </c>
      <c r="U35" s="31"/>
      <c r="V35" s="31"/>
      <c r="W35" s="31"/>
      <c r="X35" s="31"/>
      <c r="Y35" s="30"/>
      <c r="Z35" s="31"/>
      <c r="AA35" s="33"/>
      <c r="AB35" s="30"/>
      <c r="AC35" s="33" t="s">
        <v>151</v>
      </c>
      <c r="AD35" s="31"/>
      <c r="AE35" s="31"/>
    </row>
    <row r="36" spans="1:31" s="29" customFormat="1" ht="19.5" customHeight="1">
      <c r="A36" s="28"/>
      <c r="B36" s="28"/>
      <c r="C36" s="21">
        <v>18</v>
      </c>
      <c r="D36" s="26" t="s">
        <v>83</v>
      </c>
      <c r="E36" s="23" t="s">
        <v>84</v>
      </c>
      <c r="F36" s="27" t="s">
        <v>85</v>
      </c>
      <c r="G36" s="25" t="s">
        <v>86</v>
      </c>
      <c r="H36" s="31"/>
      <c r="I36" s="31"/>
      <c r="J36" s="31"/>
      <c r="K36" s="31"/>
      <c r="L36" s="30"/>
      <c r="M36" s="31"/>
      <c r="N36" s="31">
        <v>0.003938657407407407</v>
      </c>
      <c r="O36" s="31">
        <v>0.0018287037037037037</v>
      </c>
      <c r="P36" s="31"/>
      <c r="Q36" s="31">
        <v>0.0018958333333333334</v>
      </c>
      <c r="R36" s="31">
        <v>0.00042708333333333335</v>
      </c>
      <c r="S36" s="31">
        <v>0.0004062500000000001</v>
      </c>
      <c r="T36" s="31">
        <v>0.0018310185185185185</v>
      </c>
      <c r="U36" s="31">
        <v>0.0013506944444444445</v>
      </c>
      <c r="V36" s="31">
        <v>0.0018136574074074077</v>
      </c>
      <c r="W36" s="31">
        <v>0.001324074074074074</v>
      </c>
      <c r="X36" s="31">
        <f>SUM(N36:W36)</f>
        <v>0.014815972222222223</v>
      </c>
      <c r="Y36" s="30"/>
      <c r="Z36" s="31">
        <f>SUM(X36,Y36)</f>
        <v>0.014815972222222223</v>
      </c>
      <c r="AA36" s="33"/>
      <c r="AB36" s="30"/>
      <c r="AC36" s="33" t="s">
        <v>151</v>
      </c>
      <c r="AD36" s="31"/>
      <c r="AE36" s="31"/>
    </row>
    <row r="37" spans="1:31" s="29" customFormat="1" ht="19.5" customHeight="1">
      <c r="A37" s="28"/>
      <c r="B37" s="28"/>
      <c r="C37" s="21">
        <v>23</v>
      </c>
      <c r="D37" s="22" t="s">
        <v>99</v>
      </c>
      <c r="E37" s="23" t="s">
        <v>100</v>
      </c>
      <c r="F37" s="24" t="s">
        <v>101</v>
      </c>
      <c r="G37" s="25" t="s">
        <v>86</v>
      </c>
      <c r="H37" s="31">
        <v>0.0030891203703703705</v>
      </c>
      <c r="I37" s="31">
        <v>0.007930555555555555</v>
      </c>
      <c r="J37" s="31">
        <v>0.008291666666666666</v>
      </c>
      <c r="K37" s="31">
        <f>SUM(H37:J37)</f>
        <v>0.019311342592592592</v>
      </c>
      <c r="L37" s="30"/>
      <c r="M37" s="31">
        <f>SUM(K37,L37)</f>
        <v>0.019311342592592592</v>
      </c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0"/>
      <c r="Z37" s="31"/>
      <c r="AA37" s="33"/>
      <c r="AB37" s="30"/>
      <c r="AC37" s="33" t="s">
        <v>151</v>
      </c>
      <c r="AD37" s="31"/>
      <c r="AE37" s="31"/>
    </row>
    <row r="38" spans="1:31" s="29" customFormat="1" ht="19.5" customHeight="1">
      <c r="A38" s="28"/>
      <c r="B38" s="28"/>
      <c r="C38" s="21">
        <v>33</v>
      </c>
      <c r="D38" s="22" t="s">
        <v>131</v>
      </c>
      <c r="E38" s="23" t="s">
        <v>132</v>
      </c>
      <c r="F38" s="24" t="s">
        <v>133</v>
      </c>
      <c r="G38" s="25" t="s">
        <v>124</v>
      </c>
      <c r="H38" s="31">
        <v>0.0031331018518518518</v>
      </c>
      <c r="I38" s="31">
        <v>0.008357638888888888</v>
      </c>
      <c r="J38" s="31"/>
      <c r="K38" s="31"/>
      <c r="L38" s="30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0"/>
      <c r="Z38" s="31"/>
      <c r="AA38" s="33"/>
      <c r="AB38" s="30"/>
      <c r="AC38" s="33" t="s">
        <v>151</v>
      </c>
      <c r="AD38" s="31"/>
      <c r="AE38" s="31"/>
    </row>
    <row r="39" spans="1:31" s="29" customFormat="1" ht="19.5" customHeight="1">
      <c r="A39" s="28"/>
      <c r="B39" s="28"/>
      <c r="C39" s="21"/>
      <c r="D39" s="26"/>
      <c r="E39" s="23"/>
      <c r="F39" s="27"/>
      <c r="G39" s="25"/>
      <c r="H39" s="31"/>
      <c r="I39" s="31"/>
      <c r="J39" s="31"/>
      <c r="K39" s="31"/>
      <c r="L39" s="30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0"/>
      <c r="Z39" s="31"/>
      <c r="AA39" s="33"/>
      <c r="AB39" s="30"/>
      <c r="AC39" s="33"/>
      <c r="AD39" s="31"/>
      <c r="AE39" s="31"/>
    </row>
    <row r="40" spans="1:31" s="29" customFormat="1" ht="19.5" customHeight="1">
      <c r="A40" s="28"/>
      <c r="B40" s="28">
        <v>1</v>
      </c>
      <c r="C40" s="21">
        <v>37</v>
      </c>
      <c r="D40" s="26" t="s">
        <v>141</v>
      </c>
      <c r="E40" s="23" t="s">
        <v>142</v>
      </c>
      <c r="F40" s="27" t="s">
        <v>143</v>
      </c>
      <c r="G40" s="25" t="s">
        <v>140</v>
      </c>
      <c r="H40" s="31">
        <v>0.0032939814814814815</v>
      </c>
      <c r="I40" s="31">
        <v>0.008383101851851852</v>
      </c>
      <c r="J40" s="31">
        <v>0.009377314814814816</v>
      </c>
      <c r="K40" s="31">
        <f>SUM(H40:J40)</f>
        <v>0.02105439814814815</v>
      </c>
      <c r="L40" s="30"/>
      <c r="M40" s="31">
        <f>SUM(K40,L40)</f>
        <v>0.02105439814814815</v>
      </c>
      <c r="N40" s="31">
        <v>0.0040578703703703705</v>
      </c>
      <c r="O40" s="31">
        <v>0.0020127314814814817</v>
      </c>
      <c r="P40" s="31"/>
      <c r="Q40" s="31">
        <v>0.002065972222222222</v>
      </c>
      <c r="R40" s="31">
        <v>0.0004074074074074074</v>
      </c>
      <c r="S40" s="31">
        <v>0.0004050925925925926</v>
      </c>
      <c r="T40" s="31">
        <v>0.0019085648148148145</v>
      </c>
      <c r="U40" s="31">
        <v>0.001443287037037037</v>
      </c>
      <c r="V40" s="31">
        <v>0.001943287037037037</v>
      </c>
      <c r="W40" s="31">
        <v>0.0014756944444444444</v>
      </c>
      <c r="X40" s="31">
        <f>SUM(N40:W40)</f>
        <v>0.015719907407407405</v>
      </c>
      <c r="Y40" s="30"/>
      <c r="Z40" s="31">
        <f>SUM(X40,Y40)</f>
        <v>0.015719907407407405</v>
      </c>
      <c r="AA40" s="31">
        <f>SUM(K40,X40)</f>
        <v>0.03677430555555555</v>
      </c>
      <c r="AB40" s="31"/>
      <c r="AC40" s="31">
        <f>SUM(AA40,AB40)</f>
        <v>0.03677430555555555</v>
      </c>
      <c r="AD40" s="31"/>
      <c r="AE40" s="31"/>
    </row>
    <row r="41" spans="1:31" s="29" customFormat="1" ht="19.5" customHeight="1">
      <c r="A41" s="28"/>
      <c r="B41" s="28"/>
      <c r="C41" s="21">
        <v>36</v>
      </c>
      <c r="D41" s="26" t="s">
        <v>137</v>
      </c>
      <c r="E41" s="23" t="s">
        <v>138</v>
      </c>
      <c r="F41" s="27" t="s">
        <v>139</v>
      </c>
      <c r="G41" s="25" t="s">
        <v>140</v>
      </c>
      <c r="H41" s="31"/>
      <c r="I41" s="31"/>
      <c r="J41" s="31"/>
      <c r="K41" s="31"/>
      <c r="L41" s="30"/>
      <c r="M41" s="31"/>
      <c r="N41" s="31">
        <v>0.004804398148148148</v>
      </c>
      <c r="O41" s="31">
        <v>0.0024004629629629627</v>
      </c>
      <c r="P41" s="31"/>
      <c r="Q41" s="31">
        <v>0.002295138888888889</v>
      </c>
      <c r="R41" s="31">
        <v>0.0005300925925925925</v>
      </c>
      <c r="S41" s="31">
        <v>0.000539351851851852</v>
      </c>
      <c r="T41" s="31">
        <v>0.002289351851851852</v>
      </c>
      <c r="U41" s="31">
        <v>0.0016296296296296295</v>
      </c>
      <c r="V41" s="31">
        <v>0.002277777777777778</v>
      </c>
      <c r="W41" s="31">
        <v>0.00156712962962963</v>
      </c>
      <c r="X41" s="31">
        <f>SUM(N41:W41)</f>
        <v>0.018333333333333333</v>
      </c>
      <c r="Y41" s="30"/>
      <c r="Z41" s="31">
        <f>SUM(X41,Y41)</f>
        <v>0.018333333333333333</v>
      </c>
      <c r="AA41" s="33"/>
      <c r="AB41" s="30"/>
      <c r="AC41" s="33" t="s">
        <v>151</v>
      </c>
      <c r="AD41" s="31"/>
      <c r="AE41" s="31"/>
    </row>
    <row r="42" spans="1:31" s="29" customFormat="1" ht="19.5" customHeight="1">
      <c r="A42" s="28"/>
      <c r="B42" s="28"/>
      <c r="C42" s="21">
        <v>38</v>
      </c>
      <c r="D42" s="26" t="s">
        <v>144</v>
      </c>
      <c r="E42" s="23" t="s">
        <v>145</v>
      </c>
      <c r="F42" s="27" t="s">
        <v>146</v>
      </c>
      <c r="G42" s="25" t="s">
        <v>140</v>
      </c>
      <c r="H42" s="31">
        <v>0.00317824074074074</v>
      </c>
      <c r="I42" s="31">
        <v>0.007951388888888888</v>
      </c>
      <c r="J42" s="31">
        <v>0.00841550925925926</v>
      </c>
      <c r="K42" s="31">
        <f>SUM(H42:J42)</f>
        <v>0.01954513888888889</v>
      </c>
      <c r="L42" s="30"/>
      <c r="M42" s="31">
        <f>SUM(K42,L42)</f>
        <v>0.01954513888888889</v>
      </c>
      <c r="N42" s="31">
        <v>0.0035567129629629633</v>
      </c>
      <c r="O42" s="31">
        <v>0.0017511574074074072</v>
      </c>
      <c r="P42" s="31"/>
      <c r="Q42" s="31">
        <v>0.0018020833333333335</v>
      </c>
      <c r="R42" s="31">
        <v>0.0003981481481481482</v>
      </c>
      <c r="S42" s="31">
        <v>0.0003935185185185185</v>
      </c>
      <c r="T42" s="31">
        <v>0.0019363425925925926</v>
      </c>
      <c r="U42" s="31">
        <v>0.0013750000000000001</v>
      </c>
      <c r="V42" s="31"/>
      <c r="W42" s="31"/>
      <c r="X42" s="31"/>
      <c r="Y42" s="30"/>
      <c r="Z42" s="31"/>
      <c r="AA42" s="31"/>
      <c r="AB42" s="31"/>
      <c r="AC42" s="33" t="s">
        <v>151</v>
      </c>
      <c r="AD42" s="31"/>
      <c r="AE42" s="31"/>
    </row>
    <row r="43" spans="1:31" s="29" customFormat="1" ht="19.5" customHeight="1">
      <c r="A43" s="28"/>
      <c r="B43" s="28">
        <v>1</v>
      </c>
      <c r="C43" s="21">
        <v>39</v>
      </c>
      <c r="D43" s="26" t="s">
        <v>147</v>
      </c>
      <c r="E43" s="23" t="s">
        <v>148</v>
      </c>
      <c r="F43" s="27" t="s">
        <v>149</v>
      </c>
      <c r="G43" s="25" t="s">
        <v>150</v>
      </c>
      <c r="H43" s="31">
        <v>0.0032199074074074074</v>
      </c>
      <c r="I43" s="31">
        <v>0.008537037037037036</v>
      </c>
      <c r="J43" s="31">
        <v>0.009313657407407408</v>
      </c>
      <c r="K43" s="31">
        <f>SUM(H43:J43)</f>
        <v>0.02107060185185185</v>
      </c>
      <c r="L43" s="30"/>
      <c r="M43" s="31">
        <f>SUM(K43,L43)</f>
        <v>0.02107060185185185</v>
      </c>
      <c r="N43" s="31">
        <v>0.003934027777777778</v>
      </c>
      <c r="O43" s="31">
        <v>0.0018263888888888887</v>
      </c>
      <c r="P43" s="31"/>
      <c r="Q43" s="31">
        <v>0.001988425925925926</v>
      </c>
      <c r="R43" s="31">
        <v>0.0004953703703703703</v>
      </c>
      <c r="S43" s="31">
        <v>0.0004675925925925926</v>
      </c>
      <c r="T43" s="31">
        <v>0.0020011574074074077</v>
      </c>
      <c r="U43" s="31">
        <v>0.001451388888888889</v>
      </c>
      <c r="V43" s="31">
        <v>0.0020219907407407404</v>
      </c>
      <c r="W43" s="31">
        <v>0.0014548611111111114</v>
      </c>
      <c r="X43" s="31">
        <f>SUM(N43:W43)</f>
        <v>0.015641203703703702</v>
      </c>
      <c r="Y43" s="30"/>
      <c r="Z43" s="31">
        <f>SUM(X43,Y43)</f>
        <v>0.015641203703703702</v>
      </c>
      <c r="AA43" s="31">
        <f>SUM(K43,X43)</f>
        <v>0.03671180555555555</v>
      </c>
      <c r="AB43" s="31"/>
      <c r="AC43" s="31">
        <f>SUM(AA43,AB43)</f>
        <v>0.03671180555555555</v>
      </c>
      <c r="AD43" s="31"/>
      <c r="AE43" s="31"/>
    </row>
    <row r="44" spans="1:31" s="29" customFormat="1" ht="19.5" customHeight="1">
      <c r="A44" s="28"/>
      <c r="B44" s="28"/>
      <c r="C44" s="21"/>
      <c r="D44" s="22"/>
      <c r="E44" s="23"/>
      <c r="F44" s="24"/>
      <c r="G44" s="25"/>
      <c r="H44" s="31"/>
      <c r="I44" s="31"/>
      <c r="J44" s="31"/>
      <c r="K44" s="31"/>
      <c r="L44" s="30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0"/>
      <c r="Z44" s="31"/>
      <c r="AA44" s="33"/>
      <c r="AB44" s="30"/>
      <c r="AC44" s="33"/>
      <c r="AD44" s="31"/>
      <c r="AE44" s="31"/>
    </row>
    <row r="45" spans="1:31" s="29" customFormat="1" ht="19.5" customHeight="1">
      <c r="A45" s="28"/>
      <c r="B45" s="28"/>
      <c r="C45" s="21"/>
      <c r="D45" s="26"/>
      <c r="E45" s="23"/>
      <c r="F45" s="27"/>
      <c r="G45" s="25"/>
      <c r="H45" s="31"/>
      <c r="I45" s="31"/>
      <c r="J45" s="31"/>
      <c r="K45" s="31"/>
      <c r="L45" s="30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0"/>
      <c r="Z45" s="31"/>
      <c r="AA45" s="33"/>
      <c r="AB45" s="30"/>
      <c r="AC45" s="33"/>
      <c r="AD45" s="31"/>
      <c r="AE45" s="31"/>
    </row>
    <row r="46" spans="1:31" s="29" customFormat="1" ht="19.5" customHeight="1">
      <c r="A46" s="28"/>
      <c r="B46" s="28"/>
      <c r="C46" s="21"/>
      <c r="D46" s="22"/>
      <c r="E46" s="23"/>
      <c r="F46" s="24"/>
      <c r="G46" s="25"/>
      <c r="H46" s="31"/>
      <c r="I46" s="31"/>
      <c r="J46" s="31"/>
      <c r="K46" s="31"/>
      <c r="L46" s="30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0"/>
      <c r="Z46" s="31"/>
      <c r="AA46" s="33"/>
      <c r="AB46" s="30"/>
      <c r="AC46" s="33"/>
      <c r="AD46" s="31"/>
      <c r="AE46" s="31"/>
    </row>
    <row r="47" spans="1:31" s="29" customFormat="1" ht="19.5" customHeight="1">
      <c r="A47" s="28"/>
      <c r="B47" s="28"/>
      <c r="C47" s="21"/>
      <c r="D47" s="26"/>
      <c r="E47" s="23"/>
      <c r="F47" s="27"/>
      <c r="G47" s="25"/>
      <c r="H47" s="31"/>
      <c r="I47" s="31"/>
      <c r="J47" s="31"/>
      <c r="K47" s="31"/>
      <c r="L47" s="30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0"/>
      <c r="Z47" s="31"/>
      <c r="AA47" s="33"/>
      <c r="AB47" s="30"/>
      <c r="AC47" s="33"/>
      <c r="AD47" s="31"/>
      <c r="AE47" s="31"/>
    </row>
    <row r="48" spans="1:31" s="29" customFormat="1" ht="19.5" customHeight="1">
      <c r="A48" s="28"/>
      <c r="B48" s="28"/>
      <c r="C48" s="21"/>
      <c r="D48" s="22"/>
      <c r="E48" s="23"/>
      <c r="F48" s="24"/>
      <c r="G48" s="25"/>
      <c r="H48" s="31"/>
      <c r="I48" s="31"/>
      <c r="J48" s="31"/>
      <c r="K48" s="31"/>
      <c r="L48" s="30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0"/>
      <c r="Z48" s="31"/>
      <c r="AA48" s="33"/>
      <c r="AB48" s="30"/>
      <c r="AC48" s="33"/>
      <c r="AD48" s="31"/>
      <c r="AE48" s="31"/>
    </row>
    <row r="49" spans="1:31" s="29" customFormat="1" ht="19.5" customHeight="1">
      <c r="A49" s="28"/>
      <c r="B49" s="28"/>
      <c r="C49" s="21"/>
      <c r="D49" s="26"/>
      <c r="E49" s="23"/>
      <c r="F49" s="27"/>
      <c r="G49" s="25"/>
      <c r="H49" s="31"/>
      <c r="I49" s="31"/>
      <c r="J49" s="31"/>
      <c r="K49" s="31"/>
      <c r="L49" s="30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0"/>
      <c r="Z49" s="31"/>
      <c r="AA49" s="33"/>
      <c r="AB49" s="30"/>
      <c r="AC49" s="33"/>
      <c r="AD49" s="31"/>
      <c r="AE49" s="31"/>
    </row>
    <row r="50" spans="1:31" s="29" customFormat="1" ht="19.5" customHeight="1">
      <c r="A50" s="28"/>
      <c r="B50" s="28"/>
      <c r="C50" s="21"/>
      <c r="D50" s="26"/>
      <c r="E50" s="23"/>
      <c r="F50" s="27"/>
      <c r="G50" s="25"/>
      <c r="H50" s="31"/>
      <c r="I50" s="31"/>
      <c r="J50" s="31"/>
      <c r="K50" s="31"/>
      <c r="L50" s="30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0"/>
      <c r="Z50" s="31"/>
      <c r="AA50" s="33"/>
      <c r="AB50" s="30"/>
      <c r="AC50" s="33"/>
      <c r="AD50" s="31"/>
      <c r="AE50" s="31"/>
    </row>
    <row r="51" spans="1:31" s="29" customFormat="1" ht="19.5" customHeight="1">
      <c r="A51" s="28"/>
      <c r="B51" s="28"/>
      <c r="C51" s="21"/>
      <c r="D51" s="22"/>
      <c r="E51" s="23"/>
      <c r="F51" s="24"/>
      <c r="G51" s="25"/>
      <c r="H51" s="31"/>
      <c r="I51" s="31"/>
      <c r="J51" s="31"/>
      <c r="K51" s="31"/>
      <c r="L51" s="30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0"/>
      <c r="Z51" s="31"/>
      <c r="AA51" s="33"/>
      <c r="AB51" s="30"/>
      <c r="AC51" s="33"/>
      <c r="AD51" s="31"/>
      <c r="AE51" s="31"/>
    </row>
    <row r="52" spans="1:31" s="29" customFormat="1" ht="19.5" customHeight="1">
      <c r="A52" s="28"/>
      <c r="B52" s="28"/>
      <c r="C52" s="21"/>
      <c r="D52" s="22"/>
      <c r="E52" s="23"/>
      <c r="F52" s="24"/>
      <c r="G52" s="25"/>
      <c r="H52" s="31"/>
      <c r="I52" s="31"/>
      <c r="J52" s="31"/>
      <c r="K52" s="31"/>
      <c r="L52" s="30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0"/>
      <c r="Z52" s="31"/>
      <c r="AA52" s="33"/>
      <c r="AB52" s="30"/>
      <c r="AC52" s="33"/>
      <c r="AD52" s="31"/>
      <c r="AE52" s="31"/>
    </row>
    <row r="53" spans="1:31" s="29" customFormat="1" ht="19.5" customHeight="1">
      <c r="A53" s="28"/>
      <c r="B53" s="28"/>
      <c r="C53" s="21"/>
      <c r="D53" s="22"/>
      <c r="E53" s="23"/>
      <c r="F53" s="24"/>
      <c r="G53" s="25"/>
      <c r="H53" s="31"/>
      <c r="I53" s="31"/>
      <c r="J53" s="31"/>
      <c r="K53" s="31"/>
      <c r="L53" s="30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0"/>
      <c r="Z53" s="31"/>
      <c r="AA53" s="33"/>
      <c r="AB53" s="30"/>
      <c r="AC53" s="33"/>
      <c r="AD53" s="31"/>
      <c r="AE53" s="31"/>
    </row>
    <row r="54" spans="1:31" s="29" customFormat="1" ht="19.5" customHeight="1">
      <c r="A54" s="28"/>
      <c r="B54" s="28"/>
      <c r="C54" s="21"/>
      <c r="D54" s="22"/>
      <c r="E54" s="23"/>
      <c r="F54" s="24"/>
      <c r="G54" s="25"/>
      <c r="H54" s="31"/>
      <c r="I54" s="31"/>
      <c r="J54" s="31"/>
      <c r="K54" s="31"/>
      <c r="L54" s="30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0"/>
      <c r="Z54" s="31"/>
      <c r="AA54" s="33"/>
      <c r="AB54" s="30"/>
      <c r="AC54" s="33"/>
      <c r="AD54" s="31"/>
      <c r="AE54" s="31"/>
    </row>
    <row r="55" spans="1:31" s="29" customFormat="1" ht="19.5" customHeight="1">
      <c r="A55" s="28"/>
      <c r="B55" s="28"/>
      <c r="C55" s="21"/>
      <c r="D55" s="26"/>
      <c r="E55" s="23"/>
      <c r="F55" s="27"/>
      <c r="G55" s="25"/>
      <c r="H55" s="31"/>
      <c r="I55" s="31"/>
      <c r="J55" s="31"/>
      <c r="K55" s="31"/>
      <c r="L55" s="30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0"/>
      <c r="Z55" s="31"/>
      <c r="AA55" s="33"/>
      <c r="AB55" s="30"/>
      <c r="AC55" s="33"/>
      <c r="AD55" s="31"/>
      <c r="AE55" s="31"/>
    </row>
    <row r="56" spans="1:31" s="29" customFormat="1" ht="19.5" customHeight="1">
      <c r="A56" s="28"/>
      <c r="B56" s="28"/>
      <c r="C56" s="21"/>
      <c r="D56" s="22"/>
      <c r="E56" s="23"/>
      <c r="F56" s="24"/>
      <c r="G56" s="25"/>
      <c r="H56" s="31"/>
      <c r="I56" s="31"/>
      <c r="J56" s="31"/>
      <c r="K56" s="31"/>
      <c r="L56" s="30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0"/>
      <c r="Z56" s="31"/>
      <c r="AA56" s="33"/>
      <c r="AB56" s="30"/>
      <c r="AC56" s="33"/>
      <c r="AD56" s="31"/>
      <c r="AE56" s="31"/>
    </row>
    <row r="57" spans="1:31" s="29" customFormat="1" ht="19.5" customHeight="1">
      <c r="A57" s="28"/>
      <c r="B57" s="28"/>
      <c r="C57" s="21"/>
      <c r="D57" s="22"/>
      <c r="E57" s="23"/>
      <c r="F57" s="24"/>
      <c r="G57" s="25"/>
      <c r="H57" s="31"/>
      <c r="I57" s="31"/>
      <c r="J57" s="31"/>
      <c r="K57" s="31"/>
      <c r="L57" s="30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0"/>
      <c r="Z57" s="31"/>
      <c r="AA57" s="33"/>
      <c r="AB57" s="30"/>
      <c r="AC57" s="33"/>
      <c r="AD57" s="31"/>
      <c r="AE57" s="31"/>
    </row>
    <row r="58" spans="1:31" s="29" customFormat="1" ht="19.5" customHeight="1">
      <c r="A58" s="28"/>
      <c r="B58" s="28"/>
      <c r="C58" s="21"/>
      <c r="D58" s="26"/>
      <c r="E58" s="23"/>
      <c r="F58" s="27"/>
      <c r="G58" s="25"/>
      <c r="H58" s="31"/>
      <c r="I58" s="31"/>
      <c r="J58" s="31"/>
      <c r="K58" s="31"/>
      <c r="L58" s="30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0"/>
      <c r="Z58" s="31"/>
      <c r="AA58" s="33"/>
      <c r="AB58" s="30"/>
      <c r="AC58" s="33"/>
      <c r="AD58" s="31"/>
      <c r="AE58" s="31"/>
    </row>
    <row r="59" spans="1:31" s="29" customFormat="1" ht="19.5" customHeight="1">
      <c r="A59" s="28"/>
      <c r="B59" s="28"/>
      <c r="C59" s="21"/>
      <c r="D59" s="22"/>
      <c r="E59" s="23"/>
      <c r="F59" s="27"/>
      <c r="G59" s="25"/>
      <c r="H59" s="31"/>
      <c r="I59" s="31"/>
      <c r="J59" s="31"/>
      <c r="K59" s="31"/>
      <c r="L59" s="30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0"/>
      <c r="Z59" s="31"/>
      <c r="AA59" s="33"/>
      <c r="AB59" s="30"/>
      <c r="AC59" s="33"/>
      <c r="AD59" s="31"/>
      <c r="AE59" s="31"/>
    </row>
    <row r="60" spans="1:31" s="29" customFormat="1" ht="19.5" customHeight="1">
      <c r="A60" s="28"/>
      <c r="B60" s="28"/>
      <c r="C60" s="21"/>
      <c r="D60" s="22"/>
      <c r="E60" s="23"/>
      <c r="F60" s="27"/>
      <c r="G60" s="25"/>
      <c r="H60" s="31"/>
      <c r="I60" s="31"/>
      <c r="J60" s="31"/>
      <c r="K60" s="31"/>
      <c r="L60" s="30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0"/>
      <c r="Z60" s="31"/>
      <c r="AA60" s="33"/>
      <c r="AB60" s="30"/>
      <c r="AC60" s="33"/>
      <c r="AD60" s="31"/>
      <c r="AE60" s="31"/>
    </row>
    <row r="61" spans="1:31" s="29" customFormat="1" ht="19.5" customHeight="1">
      <c r="A61" s="28"/>
      <c r="B61" s="28"/>
      <c r="C61" s="21"/>
      <c r="D61" s="22"/>
      <c r="E61" s="23"/>
      <c r="F61" s="24"/>
      <c r="G61" s="25"/>
      <c r="H61" s="31"/>
      <c r="I61" s="31"/>
      <c r="J61" s="31"/>
      <c r="K61" s="31"/>
      <c r="L61" s="30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0"/>
      <c r="Z61" s="31"/>
      <c r="AA61" s="33"/>
      <c r="AB61" s="30"/>
      <c r="AC61" s="33"/>
      <c r="AD61" s="31"/>
      <c r="AE61" s="31"/>
    </row>
    <row r="62" spans="1:31" s="29" customFormat="1" ht="19.5" customHeight="1">
      <c r="A62" s="28"/>
      <c r="B62" s="28"/>
      <c r="C62" s="21"/>
      <c r="D62" s="26"/>
      <c r="E62" s="23"/>
      <c r="F62" s="27"/>
      <c r="G62" s="25"/>
      <c r="H62" s="31"/>
      <c r="I62" s="31"/>
      <c r="J62" s="31"/>
      <c r="K62" s="31"/>
      <c r="L62" s="30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0"/>
      <c r="Z62" s="31"/>
      <c r="AA62" s="33"/>
      <c r="AB62" s="30"/>
      <c r="AC62" s="33"/>
      <c r="AD62" s="31"/>
      <c r="AE62" s="31"/>
    </row>
    <row r="63" spans="1:31" s="29" customFormat="1" ht="19.5" customHeight="1">
      <c r="A63" s="28"/>
      <c r="B63" s="28"/>
      <c r="C63" s="21"/>
      <c r="D63" s="26"/>
      <c r="E63" s="23"/>
      <c r="F63" s="27"/>
      <c r="G63" s="25"/>
      <c r="H63" s="31"/>
      <c r="I63" s="31"/>
      <c r="J63" s="31"/>
      <c r="K63" s="31"/>
      <c r="L63" s="30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0"/>
      <c r="Z63" s="31"/>
      <c r="AA63" s="33"/>
      <c r="AB63" s="30"/>
      <c r="AC63" s="33"/>
      <c r="AD63" s="31"/>
      <c r="AE63" s="31"/>
    </row>
    <row r="64" ht="13.5">
      <c r="AC64" s="34"/>
    </row>
  </sheetData>
  <sheetProtection/>
  <autoFilter ref="A4:AE55">
    <sortState ref="A5:AE64">
      <sortCondition sortBy="value" ref="AC5:AC64"/>
    </sortState>
  </autoFilter>
  <mergeCells count="14">
    <mergeCell ref="H2:J3"/>
    <mergeCell ref="K2:M3"/>
    <mergeCell ref="N2:W3"/>
    <mergeCell ref="X2:Z3"/>
    <mergeCell ref="AE2:AE4"/>
    <mergeCell ref="A2:A4"/>
    <mergeCell ref="C2:C4"/>
    <mergeCell ref="D2:D4"/>
    <mergeCell ref="E2:E4"/>
    <mergeCell ref="B2:B4"/>
    <mergeCell ref="AA2:AC3"/>
    <mergeCell ref="AD2:AD4"/>
    <mergeCell ref="F2:F4"/>
    <mergeCell ref="G2:G4"/>
  </mergeCells>
  <conditionalFormatting sqref="A5:IV63">
    <cfRule type="expression" priority="1" dxfId="16" stopIfTrue="1">
      <formula>MOD(ROW(),2)=0</formula>
    </cfRule>
  </conditionalFormatting>
  <dataValidations count="1">
    <dataValidation allowBlank="1" showInputMessage="1" showErrorMessage="1" imeMode="hiragana" sqref="D45:D63 D5:D13 D16:D42 E5:F63"/>
  </dataValidations>
  <printOptions/>
  <pageMargins left="0.5905511811023623" right="0.3937007874015748" top="0.5905511811023623" bottom="0.984251968503937" header="0.5118110236220472" footer="0.5118110236220472"/>
  <pageSetup horizontalDpi="300" verticalDpi="3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nttdata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tahiraf</cp:lastModifiedBy>
  <cp:lastPrinted>2008-04-14T04:28:38Z</cp:lastPrinted>
  <dcterms:created xsi:type="dcterms:W3CDTF">2003-04-10T03:04:44Z</dcterms:created>
  <dcterms:modified xsi:type="dcterms:W3CDTF">2009-06-22T01:29:34Z</dcterms:modified>
  <cp:category/>
  <cp:version/>
  <cp:contentType/>
  <cp:contentStatus/>
</cp:coreProperties>
</file>