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'速報'!$A$4:$Z$55</definedName>
    <definedName name="_xlnm.Print_Area" localSheetId="0">'速報'!$A$1:$Z$43</definedName>
  </definedNames>
  <calcPr fullCalcOnLoad="1"/>
</workbook>
</file>

<file path=xl/sharedStrings.xml><?xml version="1.0" encoding="utf-8"?>
<sst xmlns="http://schemas.openxmlformats.org/spreadsheetml/2006/main" count="207" uniqueCount="150">
  <si>
    <t>SS7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</si>
  <si>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</si>
  <si>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</si>
  <si>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</si>
  <si>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</si>
  <si>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</si>
  <si>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</si>
  <si>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</si>
  <si>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</si>
  <si>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</si>
  <si>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</si>
  <si>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</si>
  <si>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</si>
  <si>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</si>
  <si>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</si>
  <si>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</si>
  <si>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-</t>
  </si>
  <si>
    <t>SS8</t>
  </si>
  <si>
    <t>Day 1</t>
  </si>
  <si>
    <t>Day 1Total</t>
  </si>
  <si>
    <t>Day 2</t>
  </si>
  <si>
    <t>Day 2Total</t>
  </si>
  <si>
    <t>SS6</t>
  </si>
  <si>
    <t>Retired</t>
  </si>
  <si>
    <t>Final Classification　久万高原ラリー（round6）</t>
  </si>
  <si>
    <t>SS3</t>
  </si>
  <si>
    <t>SS4</t>
  </si>
  <si>
    <t>SS5</t>
  </si>
  <si>
    <t>勝田　 範彦</t>
  </si>
  <si>
    <t>保井　 隆宏</t>
  </si>
  <si>
    <t>ラック名スバル　ＳＴｉ　ＤＬ　インプレッサ</t>
  </si>
  <si>
    <t>JN-4</t>
  </si>
  <si>
    <t>奴田原 文雄</t>
  </si>
  <si>
    <t>佐藤　 忠宜</t>
  </si>
  <si>
    <t>ＡＤＶＡＮ－ＰＩＡＡランサー</t>
  </si>
  <si>
    <t>福永　 修</t>
  </si>
  <si>
    <t>奥村　 久継</t>
  </si>
  <si>
    <t>ＨＡＳＥＰＲＯ・ＣＭＳＣ・ＳＤＦランサー</t>
  </si>
  <si>
    <t>松岡　 孝典</t>
  </si>
  <si>
    <t>木村　 裕介</t>
  </si>
  <si>
    <t>ＮＥＴ・ＤＬ・ＫＹＢインプレッサ</t>
  </si>
  <si>
    <t>杉村　 哲郎</t>
  </si>
  <si>
    <t>立久井 和子</t>
  </si>
  <si>
    <t>ＤＬ★ＣＭＳＣ★ＩＴＺＺ★ＩＴＯランサー</t>
  </si>
  <si>
    <t>榊　　 雅広</t>
  </si>
  <si>
    <t>井手上 達也</t>
  </si>
  <si>
    <t>ＢＳ．ＫＹＢ．ｉｔｔｚ．ＣＭＳＣ　ランサー</t>
  </si>
  <si>
    <t>横尾　 芳則</t>
  </si>
  <si>
    <t>安東　 貞敏</t>
  </si>
  <si>
    <t>ＰＯＴＥＮＺＡ　ＫＹＢ　ＷＭ　ランサー</t>
  </si>
  <si>
    <t>高山　 仁</t>
  </si>
  <si>
    <t>河野　 洋志</t>
  </si>
  <si>
    <t>ＤＬ☆啓介ＮＮＫＴランサー☆ＯＦ</t>
  </si>
  <si>
    <t>村瀬　 太</t>
  </si>
  <si>
    <t>宮部　 弘陽</t>
  </si>
  <si>
    <t>ＲＳＴアジップＤＬエナペタル羽山ＦＤ２</t>
  </si>
  <si>
    <t>JN-3</t>
  </si>
  <si>
    <t>曽根　 崇仁　</t>
  </si>
  <si>
    <t>桝谷　 知彦</t>
  </si>
  <si>
    <t>ＢＰＦ☆ＢＳ☆ＩＮＧＩＮＧ　セリカ</t>
  </si>
  <si>
    <t>高橋　 悟志</t>
  </si>
  <si>
    <t>箕作　 裕子</t>
  </si>
  <si>
    <t>ミツバ　ＷＭ　ＤＬ　ラック　マジカル　レビン</t>
  </si>
  <si>
    <t>JN-2</t>
  </si>
  <si>
    <t>田中　 伸幸</t>
  </si>
  <si>
    <t>遠山　 裕美子</t>
  </si>
  <si>
    <t>ＢＳフォルテックｉｔｚｚＣＭＳＣ☆ＣＪ４</t>
  </si>
  <si>
    <t>森　　 博喜</t>
  </si>
  <si>
    <t>藤綱　 和敏</t>
  </si>
  <si>
    <t>ミツバ・ラック・ＤＬ・セリカ</t>
  </si>
  <si>
    <t>香川　 秀樹</t>
  </si>
  <si>
    <t>船木　 一祥</t>
  </si>
  <si>
    <t>ｅｌラック正和ミッドランドインテＲ</t>
  </si>
  <si>
    <t>仲　　 鉄雄</t>
  </si>
  <si>
    <t>藤戸　 栄司</t>
  </si>
  <si>
    <t>ｉｔｚｚＡＤＶＡＮ前川外科ＡＰ米山ＦＤ２</t>
  </si>
  <si>
    <t>岡田　 孝一</t>
  </si>
  <si>
    <t>石田　 裕一</t>
  </si>
  <si>
    <t>カローラ博多ＤＬ・ＫＹＢアルテックセリカ</t>
  </si>
  <si>
    <t>明治　 慎太郎</t>
  </si>
  <si>
    <t>足立　 さやか</t>
  </si>
  <si>
    <t>ＯＫＵ ＡＤＶＡＮ ｅｌ Ｐ．ＭＵ ＴＧ旭 スターレット</t>
  </si>
  <si>
    <t>JN-1</t>
  </si>
  <si>
    <t>佐藤　 耕平</t>
  </si>
  <si>
    <t>宮原　 裕輔</t>
  </si>
  <si>
    <t>ＤＬ西日本三菱ＣＭＳＣランサーＯＦ</t>
  </si>
  <si>
    <t>松原　 久</t>
  </si>
  <si>
    <t>山田　 英明</t>
  </si>
  <si>
    <t>ＰＳオガタ☆ＳＰＭ☆ＦＬＥＸ☆ブーン</t>
  </si>
  <si>
    <t>山口　 清司</t>
  </si>
  <si>
    <t>島津　 雅彦</t>
  </si>
  <si>
    <t>エナペタルＢＳ久與ＭＲ２</t>
  </si>
  <si>
    <t>西山　 敏</t>
  </si>
  <si>
    <t>多比羅 二三男</t>
  </si>
  <si>
    <t>ｅｌ．ＤＬ．ＷＡＫＯ’ｓ．ＢＲＩＧ．ＡＡ</t>
  </si>
  <si>
    <t>松原　 敦</t>
  </si>
  <si>
    <t>川北　 幹雄</t>
  </si>
  <si>
    <t>ｉｔｚｚ★ＴＡ★テイクグッドＤＬシビック</t>
  </si>
  <si>
    <t>大井　 こずゑ</t>
  </si>
  <si>
    <t>竹下　 紀子</t>
  </si>
  <si>
    <t>ＣＭＳＣ＊ＲＯＳＥコルト</t>
  </si>
  <si>
    <t>JN-1.5</t>
  </si>
  <si>
    <t>青島　 巧</t>
  </si>
  <si>
    <t>松井　 博和</t>
  </si>
  <si>
    <t>ＢＲＩＧ，ＴＡＲＧＥＴフィット</t>
  </si>
  <si>
    <t>筒井　 克彦</t>
  </si>
  <si>
    <t>星野　 元</t>
  </si>
  <si>
    <t>Ｊ＆Ｓ・ＴＡＫＡＴＡミラージュアスティ</t>
  </si>
  <si>
    <t>宇田　 圭佑</t>
  </si>
  <si>
    <t>森　　 正信</t>
  </si>
  <si>
    <t>ｅｌｆ・ＤＬ　ニッチ　ＮＡ　スターレット</t>
  </si>
  <si>
    <t>みつなり</t>
  </si>
  <si>
    <t>佐々木 康行</t>
  </si>
  <si>
    <t>コンペ★共進自動車★ＯＲＣ★Ｖｉｔｚ</t>
  </si>
  <si>
    <t>本名　 修也</t>
  </si>
  <si>
    <t>湊　　 比呂美</t>
  </si>
  <si>
    <t>アンフィニ∞ヴィッツ</t>
  </si>
  <si>
    <t>鷲尾　 俊一</t>
  </si>
  <si>
    <t>鈴木　 隆司</t>
  </si>
  <si>
    <t>ワコーズ・ベストワーク・スイフト</t>
  </si>
  <si>
    <t>松岡　 竜也</t>
  </si>
  <si>
    <t>縄田　 幸裕</t>
  </si>
  <si>
    <t>ユウセイ電設（株）　ＢａｒＷＲＣミラージュ♡裕</t>
  </si>
  <si>
    <t>石田　 正史</t>
  </si>
  <si>
    <t>澤田　 茂</t>
  </si>
  <si>
    <t>ＤＬ　ＴＥＩＮ　ＭＡＲＣＨＥ　ＬＡＮＣＥ</t>
  </si>
  <si>
    <t>古谷　 哲也</t>
  </si>
  <si>
    <t>横川　 紀仁</t>
  </si>
  <si>
    <t>ＤＬ．ｉｔｚｚ．ランサー</t>
  </si>
  <si>
    <t>大西　 史朗</t>
  </si>
  <si>
    <t>馬瀬　 耕平</t>
  </si>
  <si>
    <t>ＤＬ　ｉｔｚｚ　ＢＲＩＤＥ　インテグラ</t>
  </si>
  <si>
    <t>天野　 智之</t>
  </si>
  <si>
    <t>井上　 裕紀子</t>
  </si>
  <si>
    <t>ＤＬ・ＭＯＴＵＬ・ＢＲＩＧ・ＶＩＴＺ</t>
  </si>
  <si>
    <t>島田　 雅道</t>
  </si>
  <si>
    <t>和泉　 孝明</t>
  </si>
  <si>
    <t>常盤歯科Ｄ．Ｌ　シックスセンス　フィット</t>
  </si>
  <si>
    <t>石井　 和彦</t>
  </si>
  <si>
    <t>工藤　 丈学</t>
  </si>
  <si>
    <t>イセキさなえミラージュ</t>
  </si>
  <si>
    <t>金澤　 一好</t>
  </si>
  <si>
    <t>三好　 明宏</t>
  </si>
  <si>
    <t>ＡＣＫ関西支部ＳＰＡＣＥシティ</t>
  </si>
  <si>
    <t>完山　 起尚</t>
  </si>
  <si>
    <t>石田　 一輝</t>
  </si>
  <si>
    <t>ＮＡＳ　ＤＬ　ナニプリン鹿シティ</t>
  </si>
  <si>
    <t>宮本　 正弘</t>
  </si>
  <si>
    <t>阿部　 孝子</t>
  </si>
  <si>
    <t>ボディー・チューニング宮本　ヴィヴィオ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</si>
</sst>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15" xfId="0" applyNumberFormat="1" applyFont="1" applyFill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2" sqref="A2:A4"/>
    </sheetView>
  </sheetViews>
  <sheetFormatPr defaultColWidth="9.00390625" defaultRowHeight="13.5"/>
  <cols>
    <col min="1" max="2" width="8.50390625" style="15" customWidth="1"/>
    <col min="3" max="3" width="5.00390625" style="15" customWidth="1"/>
    <col min="4" max="4" width="15.625" style="17" customWidth="1"/>
    <col min="5" max="5" width="15.625" style="15" customWidth="1"/>
    <col min="6" max="6" width="56.25390625" style="17" bestFit="1" customWidth="1"/>
    <col min="7" max="7" width="9.00390625" style="15" customWidth="1"/>
    <col min="8" max="10" width="12.25390625" style="15" customWidth="1"/>
    <col min="11" max="11" width="12.25390625" style="16" customWidth="1"/>
    <col min="12" max="19" width="12.25390625" style="15" customWidth="1"/>
    <col min="20" max="20" width="12.25390625" style="16" customWidth="1"/>
    <col min="21" max="21" width="12.25390625" style="15" customWidth="1"/>
    <col min="22" max="22" width="12.25390625" style="20" customWidth="1"/>
    <col min="23" max="23" width="12.25390625" style="15" customWidth="1"/>
    <col min="24" max="24" width="12.25390625" style="20" customWidth="1"/>
    <col min="25" max="26" width="13.625" style="15" customWidth="1"/>
    <col min="27" max="16384" width="9.00390625" style="17" customWidth="1"/>
  </cols>
  <sheetData>
    <row r="1" spans="1:26" s="9" customFormat="1" ht="24" customHeight="1">
      <c r="A1" s="32" t="s">
        <v>24</v>
      </c>
      <c r="B1" s="1"/>
      <c r="C1" s="3"/>
      <c r="D1" s="2"/>
      <c r="E1" s="3"/>
      <c r="F1" s="4"/>
      <c r="G1" s="5"/>
      <c r="H1" s="5"/>
      <c r="I1" s="5"/>
      <c r="J1" s="6"/>
      <c r="K1" s="7"/>
      <c r="L1" s="6"/>
      <c r="M1" s="5"/>
      <c r="N1" s="5"/>
      <c r="O1" s="5"/>
      <c r="P1" s="5"/>
      <c r="Q1" s="5"/>
      <c r="R1" s="5"/>
      <c r="S1" s="6"/>
      <c r="T1" s="7"/>
      <c r="U1" s="6"/>
      <c r="V1" s="18"/>
      <c r="W1" s="6"/>
      <c r="X1" s="18"/>
      <c r="Y1" s="8"/>
      <c r="Z1" s="8"/>
    </row>
    <row r="2" spans="1:26" s="9" customFormat="1" ht="14.25" customHeight="1">
      <c r="A2" s="39" t="s">
        <v>14</v>
      </c>
      <c r="B2" s="39" t="s">
        <v>1</v>
      </c>
      <c r="C2" s="39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3" t="s">
        <v>18</v>
      </c>
      <c r="I2" s="44"/>
      <c r="J2" s="43" t="s">
        <v>19</v>
      </c>
      <c r="K2" s="44"/>
      <c r="L2" s="45"/>
      <c r="M2" s="43" t="s">
        <v>20</v>
      </c>
      <c r="N2" s="44"/>
      <c r="O2" s="44"/>
      <c r="P2" s="44"/>
      <c r="Q2" s="44"/>
      <c r="R2" s="44"/>
      <c r="S2" s="43" t="s">
        <v>21</v>
      </c>
      <c r="T2" s="44"/>
      <c r="U2" s="45"/>
      <c r="V2" s="43" t="s">
        <v>7</v>
      </c>
      <c r="W2" s="44"/>
      <c r="X2" s="45"/>
      <c r="Y2" s="37" t="s">
        <v>8</v>
      </c>
      <c r="Z2" s="37" t="s">
        <v>15</v>
      </c>
    </row>
    <row r="3" spans="1:26" s="9" customFormat="1" ht="13.5">
      <c r="A3" s="40"/>
      <c r="B3" s="40"/>
      <c r="C3" s="40"/>
      <c r="D3" s="42"/>
      <c r="E3" s="42"/>
      <c r="F3" s="42"/>
      <c r="G3" s="42"/>
      <c r="H3" s="46"/>
      <c r="I3" s="47"/>
      <c r="J3" s="46"/>
      <c r="K3" s="47"/>
      <c r="L3" s="48"/>
      <c r="M3" s="46"/>
      <c r="N3" s="47"/>
      <c r="O3" s="47"/>
      <c r="P3" s="47"/>
      <c r="Q3" s="47"/>
      <c r="R3" s="47"/>
      <c r="S3" s="46"/>
      <c r="T3" s="47"/>
      <c r="U3" s="48"/>
      <c r="V3" s="46"/>
      <c r="W3" s="47"/>
      <c r="X3" s="48"/>
      <c r="Y3" s="38"/>
      <c r="Z3" s="38"/>
    </row>
    <row r="4" spans="1:26" s="14" customFormat="1" ht="16.5" customHeight="1">
      <c r="A4" s="40"/>
      <c r="B4" s="40"/>
      <c r="C4" s="40"/>
      <c r="D4" s="42"/>
      <c r="E4" s="42"/>
      <c r="F4" s="42"/>
      <c r="G4" s="42"/>
      <c r="H4" s="11" t="s">
        <v>9</v>
      </c>
      <c r="I4" s="12" t="s">
        <v>10</v>
      </c>
      <c r="J4" s="10" t="s">
        <v>11</v>
      </c>
      <c r="K4" s="13" t="s">
        <v>12</v>
      </c>
      <c r="L4" s="12" t="s">
        <v>13</v>
      </c>
      <c r="M4" s="35" t="s">
        <v>25</v>
      </c>
      <c r="N4" s="36" t="s">
        <v>26</v>
      </c>
      <c r="O4" s="35" t="s">
        <v>27</v>
      </c>
      <c r="P4" s="36" t="s">
        <v>22</v>
      </c>
      <c r="Q4" s="35" t="s">
        <v>0</v>
      </c>
      <c r="R4" s="36" t="s">
        <v>17</v>
      </c>
      <c r="S4" s="10" t="s">
        <v>11</v>
      </c>
      <c r="T4" s="13" t="s">
        <v>12</v>
      </c>
      <c r="U4" s="12" t="s">
        <v>13</v>
      </c>
      <c r="V4" s="19" t="s">
        <v>11</v>
      </c>
      <c r="W4" s="10" t="s">
        <v>12</v>
      </c>
      <c r="X4" s="19" t="s">
        <v>13</v>
      </c>
      <c r="Y4" s="38"/>
      <c r="Z4" s="38"/>
    </row>
    <row r="5" spans="1:26" s="29" customFormat="1" ht="19.5" customHeight="1">
      <c r="A5" s="28">
        <f aca="true" t="shared" si="0" ref="A5:A34">ROW()-4</f>
        <v>1</v>
      </c>
      <c r="B5" s="28">
        <v>1</v>
      </c>
      <c r="C5" s="21">
        <v>3</v>
      </c>
      <c r="D5" s="22" t="s">
        <v>28</v>
      </c>
      <c r="E5" s="23" t="s">
        <v>29</v>
      </c>
      <c r="F5" s="24" t="s">
        <v>30</v>
      </c>
      <c r="G5" s="25" t="s">
        <v>31</v>
      </c>
      <c r="H5" s="31">
        <v>0.003267361111111111</v>
      </c>
      <c r="I5" s="31">
        <v>0.003243055555555556</v>
      </c>
      <c r="J5" s="31">
        <f aca="true" t="shared" si="1" ref="J5:J39">SUM(H5:I5)</f>
        <v>0.006510416666666667</v>
      </c>
      <c r="K5" s="30"/>
      <c r="L5" s="31">
        <f aca="true" t="shared" si="2" ref="L5:L39">SUM(J5,K5)</f>
        <v>0.006510416666666667</v>
      </c>
      <c r="M5" s="31">
        <v>0.002998842592592593</v>
      </c>
      <c r="N5" s="31">
        <v>0.01346412037037037</v>
      </c>
      <c r="O5" s="31">
        <v>0.008199074074074074</v>
      </c>
      <c r="P5" s="31">
        <v>0.0029756944444444444</v>
      </c>
      <c r="Q5" s="31">
        <v>0.01346990740740741</v>
      </c>
      <c r="R5" s="31">
        <v>0.00828587962962963</v>
      </c>
      <c r="S5" s="33">
        <f aca="true" t="shared" si="3" ref="S5:S34">SUM(M5:R5)</f>
        <v>0.049393518518518524</v>
      </c>
      <c r="T5" s="30"/>
      <c r="U5" s="33">
        <f aca="true" t="shared" si="4" ref="U5:U34">SUM(S5,T5)</f>
        <v>0.049393518518518524</v>
      </c>
      <c r="V5" s="33">
        <f aca="true" t="shared" si="5" ref="V5:V34">SUM(J5,S5)</f>
        <v>0.05590393518518519</v>
      </c>
      <c r="W5" s="30"/>
      <c r="X5" s="33">
        <f aca="true" t="shared" si="6" ref="X5:X34">SUM(V5,W5)</f>
        <v>0.05590393518518519</v>
      </c>
      <c r="Y5" s="31">
        <f aca="true" t="shared" si="7" ref="Y5:Y34">X5-$X$5</f>
        <v>0</v>
      </c>
      <c r="Z5" s="31" t="s">
        <v>16</v>
      </c>
    </row>
    <row r="6" spans="1:26" s="29" customFormat="1" ht="19.5" customHeight="1">
      <c r="A6" s="28">
        <f t="shared" si="0"/>
        <v>2</v>
      </c>
      <c r="B6" s="28">
        <v>2</v>
      </c>
      <c r="C6" s="21">
        <v>1</v>
      </c>
      <c r="D6" s="22" t="s">
        <v>32</v>
      </c>
      <c r="E6" s="23" t="s">
        <v>33</v>
      </c>
      <c r="F6" s="24" t="s">
        <v>34</v>
      </c>
      <c r="G6" s="25" t="s">
        <v>31</v>
      </c>
      <c r="H6" s="31">
        <v>0.003244212962962963</v>
      </c>
      <c r="I6" s="31">
        <v>0.003244212962962963</v>
      </c>
      <c r="J6" s="31">
        <f t="shared" si="1"/>
        <v>0.006488425925925926</v>
      </c>
      <c r="K6" s="30"/>
      <c r="L6" s="31">
        <f t="shared" si="2"/>
        <v>0.006488425925925926</v>
      </c>
      <c r="M6" s="31">
        <v>0.003003472222222222</v>
      </c>
      <c r="N6" s="31">
        <v>0.013755787037037037</v>
      </c>
      <c r="O6" s="31">
        <v>0.008326388888888888</v>
      </c>
      <c r="P6" s="31">
        <v>0.0030416666666666665</v>
      </c>
      <c r="Q6" s="31">
        <v>0.01365625</v>
      </c>
      <c r="R6" s="31">
        <v>0.008331018518518517</v>
      </c>
      <c r="S6" s="33">
        <f t="shared" si="3"/>
        <v>0.05011458333333333</v>
      </c>
      <c r="T6" s="30"/>
      <c r="U6" s="33">
        <f t="shared" si="4"/>
        <v>0.05011458333333333</v>
      </c>
      <c r="V6" s="33">
        <f t="shared" si="5"/>
        <v>0.056603009259259256</v>
      </c>
      <c r="W6" s="30"/>
      <c r="X6" s="33">
        <f t="shared" si="6"/>
        <v>0.056603009259259256</v>
      </c>
      <c r="Y6" s="31">
        <f t="shared" si="7"/>
        <v>0.0006990740740740672</v>
      </c>
      <c r="Z6" s="31">
        <f aca="true" t="shared" si="8" ref="Z6:Z34">X6-X5</f>
        <v>0.0006990740740740672</v>
      </c>
    </row>
    <row r="7" spans="1:26" s="29" customFormat="1" ht="19.5" customHeight="1">
      <c r="A7" s="28">
        <f t="shared" si="0"/>
        <v>3</v>
      </c>
      <c r="B7" s="28">
        <v>3</v>
      </c>
      <c r="C7" s="21">
        <v>4</v>
      </c>
      <c r="D7" s="22" t="s">
        <v>35</v>
      </c>
      <c r="E7" s="23" t="s">
        <v>36</v>
      </c>
      <c r="F7" s="24" t="s">
        <v>37</v>
      </c>
      <c r="G7" s="25" t="s">
        <v>31</v>
      </c>
      <c r="H7" s="31">
        <v>0.003289351851851852</v>
      </c>
      <c r="I7" s="31">
        <v>0.003226851851851852</v>
      </c>
      <c r="J7" s="31">
        <f t="shared" si="1"/>
        <v>0.006516203703703704</v>
      </c>
      <c r="K7" s="30"/>
      <c r="L7" s="31">
        <f t="shared" si="2"/>
        <v>0.006516203703703704</v>
      </c>
      <c r="M7" s="31">
        <v>0.003023148148148148</v>
      </c>
      <c r="N7" s="31">
        <v>0.013789351851851851</v>
      </c>
      <c r="O7" s="31">
        <v>0.008475694444444444</v>
      </c>
      <c r="P7" s="31">
        <v>0.003002314814814815</v>
      </c>
      <c r="Q7" s="31">
        <v>0.013671296296296298</v>
      </c>
      <c r="R7" s="31">
        <v>0.008494212962962964</v>
      </c>
      <c r="S7" s="33">
        <f t="shared" si="3"/>
        <v>0.050456018518518525</v>
      </c>
      <c r="T7" s="30"/>
      <c r="U7" s="33">
        <f t="shared" si="4"/>
        <v>0.050456018518518525</v>
      </c>
      <c r="V7" s="33">
        <f t="shared" si="5"/>
        <v>0.05697222222222223</v>
      </c>
      <c r="W7" s="30"/>
      <c r="X7" s="33">
        <f t="shared" si="6"/>
        <v>0.05697222222222223</v>
      </c>
      <c r="Y7" s="31">
        <f t="shared" si="7"/>
        <v>0.0010682870370370412</v>
      </c>
      <c r="Z7" s="31">
        <f t="shared" si="8"/>
        <v>0.00036921296296297396</v>
      </c>
    </row>
    <row r="8" spans="1:26" s="29" customFormat="1" ht="19.5" customHeight="1">
      <c r="A8" s="28">
        <f t="shared" si="0"/>
        <v>4</v>
      </c>
      <c r="B8" s="28">
        <v>4</v>
      </c>
      <c r="C8" s="21">
        <v>6</v>
      </c>
      <c r="D8" s="22" t="s">
        <v>38</v>
      </c>
      <c r="E8" s="23" t="s">
        <v>39</v>
      </c>
      <c r="F8" s="24" t="s">
        <v>40</v>
      </c>
      <c r="G8" s="25" t="s">
        <v>31</v>
      </c>
      <c r="H8" s="31">
        <v>0.0032974537037037035</v>
      </c>
      <c r="I8" s="31">
        <v>0.0032569444444444443</v>
      </c>
      <c r="J8" s="31">
        <f t="shared" si="1"/>
        <v>0.006554398148148148</v>
      </c>
      <c r="K8" s="30"/>
      <c r="L8" s="31">
        <f t="shared" si="2"/>
        <v>0.006554398148148148</v>
      </c>
      <c r="M8" s="31">
        <v>0.003054398148148148</v>
      </c>
      <c r="N8" s="31">
        <v>0.01392361111111111</v>
      </c>
      <c r="O8" s="31">
        <v>0.008378472222222223</v>
      </c>
      <c r="P8" s="31">
        <v>0.0030266203703703705</v>
      </c>
      <c r="Q8" s="31">
        <v>0.013778935185185184</v>
      </c>
      <c r="R8" s="31">
        <v>0.008296296296296296</v>
      </c>
      <c r="S8" s="33">
        <f t="shared" si="3"/>
        <v>0.05045833333333333</v>
      </c>
      <c r="T8" s="30"/>
      <c r="U8" s="33">
        <f t="shared" si="4"/>
        <v>0.05045833333333333</v>
      </c>
      <c r="V8" s="33">
        <f t="shared" si="5"/>
        <v>0.05701273148148148</v>
      </c>
      <c r="W8" s="30"/>
      <c r="X8" s="33">
        <f t="shared" si="6"/>
        <v>0.05701273148148148</v>
      </c>
      <c r="Y8" s="31">
        <f t="shared" si="7"/>
        <v>0.0011087962962962883</v>
      </c>
      <c r="Z8" s="31">
        <f t="shared" si="8"/>
        <v>4.050925925924709E-05</v>
      </c>
    </row>
    <row r="9" spans="1:26" s="29" customFormat="1" ht="19.5" customHeight="1">
      <c r="A9" s="28">
        <f t="shared" si="0"/>
        <v>5</v>
      </c>
      <c r="B9" s="28">
        <v>5</v>
      </c>
      <c r="C9" s="21">
        <v>7</v>
      </c>
      <c r="D9" s="26" t="s">
        <v>41</v>
      </c>
      <c r="E9" s="23" t="s">
        <v>42</v>
      </c>
      <c r="F9" s="27" t="s">
        <v>43</v>
      </c>
      <c r="G9" s="25" t="s">
        <v>31</v>
      </c>
      <c r="H9" s="31">
        <v>0.0033032407407407407</v>
      </c>
      <c r="I9" s="31">
        <v>0.0032881944444444447</v>
      </c>
      <c r="J9" s="31">
        <f t="shared" si="1"/>
        <v>0.006591435185185185</v>
      </c>
      <c r="K9" s="30"/>
      <c r="L9" s="31">
        <f t="shared" si="2"/>
        <v>0.006591435185185185</v>
      </c>
      <c r="M9" s="31">
        <v>0.0030312500000000005</v>
      </c>
      <c r="N9" s="31">
        <v>0.013890046296296296</v>
      </c>
      <c r="O9" s="31">
        <v>0.008553240740740741</v>
      </c>
      <c r="P9" s="31">
        <v>0.003060185185185185</v>
      </c>
      <c r="Q9" s="31">
        <v>0.01395949074074074</v>
      </c>
      <c r="R9" s="31">
        <v>0.008331018518518517</v>
      </c>
      <c r="S9" s="33">
        <f t="shared" si="3"/>
        <v>0.05082523148148148</v>
      </c>
      <c r="T9" s="30"/>
      <c r="U9" s="33">
        <f t="shared" si="4"/>
        <v>0.05082523148148148</v>
      </c>
      <c r="V9" s="33">
        <f t="shared" si="5"/>
        <v>0.057416666666666664</v>
      </c>
      <c r="W9" s="30"/>
      <c r="X9" s="33">
        <f t="shared" si="6"/>
        <v>0.057416666666666664</v>
      </c>
      <c r="Y9" s="31">
        <f t="shared" si="7"/>
        <v>0.001512731481481476</v>
      </c>
      <c r="Z9" s="31">
        <f t="shared" si="8"/>
        <v>0.00040393518518518773</v>
      </c>
    </row>
    <row r="10" spans="1:26" s="29" customFormat="1" ht="19.5" customHeight="1">
      <c r="A10" s="28">
        <f t="shared" si="0"/>
        <v>6</v>
      </c>
      <c r="B10" s="28">
        <v>6</v>
      </c>
      <c r="C10" s="21">
        <v>9</v>
      </c>
      <c r="D10" s="26" t="s">
        <v>44</v>
      </c>
      <c r="E10" s="23" t="s">
        <v>45</v>
      </c>
      <c r="F10" s="27" t="s">
        <v>46</v>
      </c>
      <c r="G10" s="25" t="s">
        <v>31</v>
      </c>
      <c r="H10" s="31">
        <v>0.0033159722222222223</v>
      </c>
      <c r="I10" s="31">
        <v>0.0032847222222222223</v>
      </c>
      <c r="J10" s="31">
        <f t="shared" si="1"/>
        <v>0.006600694444444445</v>
      </c>
      <c r="K10" s="30"/>
      <c r="L10" s="31">
        <f t="shared" si="2"/>
        <v>0.006600694444444445</v>
      </c>
      <c r="M10" s="31">
        <v>0.003065972222222222</v>
      </c>
      <c r="N10" s="31">
        <v>0.014057870370370368</v>
      </c>
      <c r="O10" s="31">
        <v>0.008599537037037036</v>
      </c>
      <c r="P10" s="31">
        <v>0.0030219907407407405</v>
      </c>
      <c r="Q10" s="31">
        <v>0.013776620370370371</v>
      </c>
      <c r="R10" s="31">
        <v>0.008428240740740741</v>
      </c>
      <c r="S10" s="33">
        <f t="shared" si="3"/>
        <v>0.05095023148148148</v>
      </c>
      <c r="T10" s="30"/>
      <c r="U10" s="33">
        <f t="shared" si="4"/>
        <v>0.05095023148148148</v>
      </c>
      <c r="V10" s="33">
        <f t="shared" si="5"/>
        <v>0.05755092592592592</v>
      </c>
      <c r="W10" s="30"/>
      <c r="X10" s="33">
        <f t="shared" si="6"/>
        <v>0.05755092592592592</v>
      </c>
      <c r="Y10" s="31">
        <f t="shared" si="7"/>
        <v>0.0016469907407407336</v>
      </c>
      <c r="Z10" s="31">
        <f t="shared" si="8"/>
        <v>0.00013425925925925758</v>
      </c>
    </row>
    <row r="11" spans="1:26" s="29" customFormat="1" ht="19.5" customHeight="1">
      <c r="A11" s="28">
        <f t="shared" si="0"/>
        <v>7</v>
      </c>
      <c r="B11" s="28">
        <v>7</v>
      </c>
      <c r="C11" s="21">
        <v>5</v>
      </c>
      <c r="D11" s="26" t="s">
        <v>47</v>
      </c>
      <c r="E11" s="23" t="s">
        <v>48</v>
      </c>
      <c r="F11" s="27" t="s">
        <v>49</v>
      </c>
      <c r="G11" s="25" t="s">
        <v>31</v>
      </c>
      <c r="H11" s="31">
        <v>0.004155092592592593</v>
      </c>
      <c r="I11" s="31">
        <v>0.0032997685185185183</v>
      </c>
      <c r="J11" s="31">
        <f t="shared" si="1"/>
        <v>0.007454861111111112</v>
      </c>
      <c r="K11" s="30"/>
      <c r="L11" s="31">
        <f t="shared" si="2"/>
        <v>0.007454861111111112</v>
      </c>
      <c r="M11" s="31">
        <v>0.0030729166666666665</v>
      </c>
      <c r="N11" s="31">
        <v>0.013722222222222224</v>
      </c>
      <c r="O11" s="31">
        <v>0.008461921296296297</v>
      </c>
      <c r="P11" s="31">
        <v>0.003009259259259259</v>
      </c>
      <c r="Q11" s="31">
        <v>0.013591435185185184</v>
      </c>
      <c r="R11" s="31">
        <v>0.008341435185185186</v>
      </c>
      <c r="S11" s="33">
        <f t="shared" si="3"/>
        <v>0.05019918981481482</v>
      </c>
      <c r="T11" s="30"/>
      <c r="U11" s="33">
        <f t="shared" si="4"/>
        <v>0.05019918981481482</v>
      </c>
      <c r="V11" s="33">
        <f t="shared" si="5"/>
        <v>0.05765405092592593</v>
      </c>
      <c r="W11" s="30"/>
      <c r="X11" s="33">
        <f t="shared" si="6"/>
        <v>0.05765405092592593</v>
      </c>
      <c r="Y11" s="31">
        <f t="shared" si="7"/>
        <v>0.001750115740740743</v>
      </c>
      <c r="Z11" s="31">
        <f t="shared" si="8"/>
        <v>0.00010312500000000946</v>
      </c>
    </row>
    <row r="12" spans="1:26" s="29" customFormat="1" ht="19.5" customHeight="1">
      <c r="A12" s="28">
        <f t="shared" si="0"/>
        <v>8</v>
      </c>
      <c r="B12" s="28">
        <v>8</v>
      </c>
      <c r="C12" s="21">
        <v>13</v>
      </c>
      <c r="D12" s="22" t="s">
        <v>50</v>
      </c>
      <c r="E12" s="23" t="s">
        <v>51</v>
      </c>
      <c r="F12" s="24" t="s">
        <v>52</v>
      </c>
      <c r="G12" s="25" t="s">
        <v>31</v>
      </c>
      <c r="H12" s="31">
        <v>0.0032916666666666667</v>
      </c>
      <c r="I12" s="31">
        <v>0.003329861111111111</v>
      </c>
      <c r="J12" s="31">
        <f t="shared" si="1"/>
        <v>0.006621527777777778</v>
      </c>
      <c r="K12" s="30"/>
      <c r="L12" s="31">
        <f t="shared" si="2"/>
        <v>0.006621527777777778</v>
      </c>
      <c r="M12" s="31">
        <v>0.003054398148148148</v>
      </c>
      <c r="N12" s="31">
        <v>0.014008101851851853</v>
      </c>
      <c r="O12" s="31">
        <v>0.008616898148148148</v>
      </c>
      <c r="P12" s="31">
        <v>0.003009259259259259</v>
      </c>
      <c r="Q12" s="31">
        <v>0.013716435185185184</v>
      </c>
      <c r="R12" s="31">
        <v>0.008650462962962962</v>
      </c>
      <c r="S12" s="33">
        <f t="shared" si="3"/>
        <v>0.051055555555555555</v>
      </c>
      <c r="T12" s="30"/>
      <c r="U12" s="33">
        <f t="shared" si="4"/>
        <v>0.051055555555555555</v>
      </c>
      <c r="V12" s="33">
        <f t="shared" si="5"/>
        <v>0.05767708333333334</v>
      </c>
      <c r="W12" s="30"/>
      <c r="X12" s="33">
        <f t="shared" si="6"/>
        <v>0.05767708333333334</v>
      </c>
      <c r="Y12" s="31">
        <f t="shared" si="7"/>
        <v>0.0017731481481481487</v>
      </c>
      <c r="Z12" s="31">
        <f t="shared" si="8"/>
        <v>2.3032407407405642E-05</v>
      </c>
    </row>
    <row r="13" spans="1:26" s="29" customFormat="1" ht="19.5" customHeight="1">
      <c r="A13" s="28">
        <f t="shared" si="0"/>
        <v>9</v>
      </c>
      <c r="B13" s="28">
        <v>1</v>
      </c>
      <c r="C13" s="21">
        <v>11</v>
      </c>
      <c r="D13" s="22" t="s">
        <v>53</v>
      </c>
      <c r="E13" s="23" t="s">
        <v>54</v>
      </c>
      <c r="F13" s="24" t="s">
        <v>55</v>
      </c>
      <c r="G13" s="25" t="s">
        <v>56</v>
      </c>
      <c r="H13" s="31">
        <v>0.0033668981481481484</v>
      </c>
      <c r="I13" s="31">
        <v>0.0034097222222222224</v>
      </c>
      <c r="J13" s="31">
        <f t="shared" si="1"/>
        <v>0.00677662037037037</v>
      </c>
      <c r="K13" s="30"/>
      <c r="L13" s="31">
        <f t="shared" si="2"/>
        <v>0.00677662037037037</v>
      </c>
      <c r="M13" s="31">
        <v>0.0031261574074074074</v>
      </c>
      <c r="N13" s="31">
        <v>0.01423263888888889</v>
      </c>
      <c r="O13" s="31">
        <v>0.008787037037037038</v>
      </c>
      <c r="P13" s="31">
        <v>0.0030624999999999997</v>
      </c>
      <c r="Q13" s="31">
        <v>0.013884259259259258</v>
      </c>
      <c r="R13" s="31">
        <v>0.00868287037037037</v>
      </c>
      <c r="S13" s="33">
        <f t="shared" si="3"/>
        <v>0.05177546296296296</v>
      </c>
      <c r="T13" s="30"/>
      <c r="U13" s="33">
        <f t="shared" si="4"/>
        <v>0.05177546296296296</v>
      </c>
      <c r="V13" s="33">
        <f t="shared" si="5"/>
        <v>0.05855208333333333</v>
      </c>
      <c r="W13" s="30"/>
      <c r="X13" s="33">
        <f t="shared" si="6"/>
        <v>0.05855208333333333</v>
      </c>
      <c r="Y13" s="31">
        <f t="shared" si="7"/>
        <v>0.0026481481481481425</v>
      </c>
      <c r="Z13" s="31">
        <f t="shared" si="8"/>
        <v>0.0008749999999999938</v>
      </c>
    </row>
    <row r="14" spans="1:26" s="29" customFormat="1" ht="19.5" customHeight="1">
      <c r="A14" s="28">
        <f t="shared" si="0"/>
        <v>10</v>
      </c>
      <c r="B14" s="28">
        <v>2</v>
      </c>
      <c r="C14" s="21">
        <v>10</v>
      </c>
      <c r="D14" s="22" t="s">
        <v>57</v>
      </c>
      <c r="E14" s="23" t="s">
        <v>58</v>
      </c>
      <c r="F14" s="24" t="s">
        <v>59</v>
      </c>
      <c r="G14" s="25" t="s">
        <v>56</v>
      </c>
      <c r="H14" s="31">
        <v>0.003498842592592592</v>
      </c>
      <c r="I14" s="31">
        <v>0.0034953703703703705</v>
      </c>
      <c r="J14" s="31">
        <f t="shared" si="1"/>
        <v>0.0069942129629629625</v>
      </c>
      <c r="K14" s="30"/>
      <c r="L14" s="31">
        <f t="shared" si="2"/>
        <v>0.0069942129629629625</v>
      </c>
      <c r="M14" s="31">
        <v>0.0031099537037037038</v>
      </c>
      <c r="N14" s="31">
        <v>0.013957175925925927</v>
      </c>
      <c r="O14" s="31">
        <v>0.00875925925925926</v>
      </c>
      <c r="P14" s="31">
        <v>0.0031354166666666666</v>
      </c>
      <c r="Q14" s="31">
        <v>0.014002314814814815</v>
      </c>
      <c r="R14" s="31">
        <v>0.008694444444444444</v>
      </c>
      <c r="S14" s="33">
        <f t="shared" si="3"/>
        <v>0.05165856481481482</v>
      </c>
      <c r="T14" s="30"/>
      <c r="U14" s="33">
        <f t="shared" si="4"/>
        <v>0.05165856481481482</v>
      </c>
      <c r="V14" s="33">
        <f t="shared" si="5"/>
        <v>0.058652777777777776</v>
      </c>
      <c r="W14" s="30"/>
      <c r="X14" s="33">
        <f t="shared" si="6"/>
        <v>0.058652777777777776</v>
      </c>
      <c r="Y14" s="31">
        <f t="shared" si="7"/>
        <v>0.0027488425925925875</v>
      </c>
      <c r="Z14" s="31">
        <f t="shared" si="8"/>
        <v>0.00010069444444444492</v>
      </c>
    </row>
    <row r="15" spans="1:26" s="29" customFormat="1" ht="19.5" customHeight="1">
      <c r="A15" s="28">
        <f t="shared" si="0"/>
        <v>11</v>
      </c>
      <c r="B15" s="28">
        <v>1</v>
      </c>
      <c r="C15" s="21">
        <v>21</v>
      </c>
      <c r="D15" s="26" t="s">
        <v>60</v>
      </c>
      <c r="E15" s="23" t="s">
        <v>61</v>
      </c>
      <c r="F15" s="27" t="s">
        <v>62</v>
      </c>
      <c r="G15" s="25" t="s">
        <v>63</v>
      </c>
      <c r="H15" s="31">
        <v>0.003420138888888889</v>
      </c>
      <c r="I15" s="31">
        <v>0.0034652777777777776</v>
      </c>
      <c r="J15" s="31">
        <f t="shared" si="1"/>
        <v>0.006885416666666666</v>
      </c>
      <c r="K15" s="30"/>
      <c r="L15" s="31">
        <f t="shared" si="2"/>
        <v>0.006885416666666666</v>
      </c>
      <c r="M15" s="31">
        <v>0.00316087962962963</v>
      </c>
      <c r="N15" s="31">
        <v>0.014304398148148148</v>
      </c>
      <c r="O15" s="31">
        <v>0.00875462962962963</v>
      </c>
      <c r="P15" s="31">
        <v>0.0031261574074074074</v>
      </c>
      <c r="Q15" s="31">
        <v>0.014254629629629631</v>
      </c>
      <c r="R15" s="31">
        <v>0.00891898148148148</v>
      </c>
      <c r="S15" s="33">
        <f t="shared" si="3"/>
        <v>0.05251967592592593</v>
      </c>
      <c r="T15" s="30"/>
      <c r="U15" s="33">
        <f t="shared" si="4"/>
        <v>0.05251967592592593</v>
      </c>
      <c r="V15" s="33">
        <f t="shared" si="5"/>
        <v>0.05940509259259259</v>
      </c>
      <c r="W15" s="30"/>
      <c r="X15" s="33">
        <f t="shared" si="6"/>
        <v>0.05940509259259259</v>
      </c>
      <c r="Y15" s="31">
        <f t="shared" si="7"/>
        <v>0.0035011574074074042</v>
      </c>
      <c r="Z15" s="31">
        <f t="shared" si="8"/>
        <v>0.0007523148148148168</v>
      </c>
    </row>
    <row r="16" spans="1:26" s="29" customFormat="1" ht="19.5" customHeight="1">
      <c r="A16" s="28">
        <f t="shared" si="0"/>
        <v>12</v>
      </c>
      <c r="B16" s="28">
        <v>2</v>
      </c>
      <c r="C16" s="21">
        <v>12</v>
      </c>
      <c r="D16" s="22" t="s">
        <v>64</v>
      </c>
      <c r="E16" s="23" t="s">
        <v>65</v>
      </c>
      <c r="F16" s="27" t="s">
        <v>66</v>
      </c>
      <c r="G16" s="25" t="s">
        <v>63</v>
      </c>
      <c r="H16" s="31">
        <v>0.003491898148148148</v>
      </c>
      <c r="I16" s="31">
        <v>0.0034907407407407404</v>
      </c>
      <c r="J16" s="31">
        <f t="shared" si="1"/>
        <v>0.006982638888888889</v>
      </c>
      <c r="K16" s="30"/>
      <c r="L16" s="31">
        <f t="shared" si="2"/>
        <v>0.006982638888888889</v>
      </c>
      <c r="M16" s="31">
        <v>0.0031701388888888886</v>
      </c>
      <c r="N16" s="31">
        <v>0.014322916666666666</v>
      </c>
      <c r="O16" s="31">
        <v>0.008802083333333334</v>
      </c>
      <c r="P16" s="31">
        <v>0.0031770833333333334</v>
      </c>
      <c r="Q16" s="31">
        <v>0.014412037037037037</v>
      </c>
      <c r="R16" s="31">
        <v>0.008778935185185186</v>
      </c>
      <c r="S16" s="33">
        <f t="shared" si="3"/>
        <v>0.05266319444444445</v>
      </c>
      <c r="T16" s="30"/>
      <c r="U16" s="33">
        <f t="shared" si="4"/>
        <v>0.05266319444444445</v>
      </c>
      <c r="V16" s="33">
        <f t="shared" si="5"/>
        <v>0.05964583333333334</v>
      </c>
      <c r="W16" s="30"/>
      <c r="X16" s="33">
        <f t="shared" si="6"/>
        <v>0.05964583333333334</v>
      </c>
      <c r="Y16" s="31">
        <f t="shared" si="7"/>
        <v>0.003741898148148154</v>
      </c>
      <c r="Z16" s="31">
        <f t="shared" si="8"/>
        <v>0.0002407407407407497</v>
      </c>
    </row>
    <row r="17" spans="1:26" s="29" customFormat="1" ht="19.5" customHeight="1">
      <c r="A17" s="28">
        <f t="shared" si="0"/>
        <v>13</v>
      </c>
      <c r="B17" s="28">
        <v>3</v>
      </c>
      <c r="C17" s="21">
        <v>15</v>
      </c>
      <c r="D17" s="26" t="s">
        <v>67</v>
      </c>
      <c r="E17" s="23" t="s">
        <v>68</v>
      </c>
      <c r="F17" s="24" t="s">
        <v>69</v>
      </c>
      <c r="G17" s="25" t="s">
        <v>56</v>
      </c>
      <c r="H17" s="31">
        <v>0.003430555555555555</v>
      </c>
      <c r="I17" s="31">
        <v>0.0034780092592592592</v>
      </c>
      <c r="J17" s="31">
        <f t="shared" si="1"/>
        <v>0.006908564814814814</v>
      </c>
      <c r="K17" s="30"/>
      <c r="L17" s="31">
        <f t="shared" si="2"/>
        <v>0.006908564814814814</v>
      </c>
      <c r="M17" s="31">
        <v>0.003149305555555556</v>
      </c>
      <c r="N17" s="31">
        <v>0.014351851851851852</v>
      </c>
      <c r="O17" s="31">
        <v>0.008923611111111111</v>
      </c>
      <c r="P17" s="31">
        <v>0.0031469907407407406</v>
      </c>
      <c r="Q17" s="31">
        <v>0.014341435185185186</v>
      </c>
      <c r="R17" s="31">
        <v>0.008908564814814815</v>
      </c>
      <c r="S17" s="33">
        <f t="shared" si="3"/>
        <v>0.052821759259259256</v>
      </c>
      <c r="T17" s="30"/>
      <c r="U17" s="33">
        <f t="shared" si="4"/>
        <v>0.052821759259259256</v>
      </c>
      <c r="V17" s="33">
        <f t="shared" si="5"/>
        <v>0.05973032407407407</v>
      </c>
      <c r="W17" s="30"/>
      <c r="X17" s="33">
        <f t="shared" si="6"/>
        <v>0.05973032407407407</v>
      </c>
      <c r="Y17" s="31">
        <f t="shared" si="7"/>
        <v>0.003826388888888879</v>
      </c>
      <c r="Z17" s="31">
        <f t="shared" si="8"/>
        <v>8.449074074072527E-05</v>
      </c>
    </row>
    <row r="18" spans="1:26" s="29" customFormat="1" ht="19.5" customHeight="1">
      <c r="A18" s="28">
        <f t="shared" si="0"/>
        <v>14</v>
      </c>
      <c r="B18" s="28">
        <v>4</v>
      </c>
      <c r="C18" s="21">
        <v>16</v>
      </c>
      <c r="D18" s="26" t="s">
        <v>70</v>
      </c>
      <c r="E18" s="23" t="s">
        <v>71</v>
      </c>
      <c r="F18" s="27" t="s">
        <v>72</v>
      </c>
      <c r="G18" s="25" t="s">
        <v>56</v>
      </c>
      <c r="H18" s="31">
        <v>0.0035185185185185185</v>
      </c>
      <c r="I18" s="31">
        <v>0.0035335648148148145</v>
      </c>
      <c r="J18" s="31">
        <f t="shared" si="1"/>
        <v>0.007052083333333333</v>
      </c>
      <c r="K18" s="30"/>
      <c r="L18" s="31">
        <f t="shared" si="2"/>
        <v>0.007052083333333333</v>
      </c>
      <c r="M18" s="31">
        <v>0.0032002314814814814</v>
      </c>
      <c r="N18" s="31">
        <v>0.014416666666666668</v>
      </c>
      <c r="O18" s="31">
        <v>0.008924768518518518</v>
      </c>
      <c r="P18" s="31">
        <v>0.003159722222222222</v>
      </c>
      <c r="Q18" s="31">
        <v>0.01446412037037037</v>
      </c>
      <c r="R18" s="31">
        <v>0.00891898148148148</v>
      </c>
      <c r="S18" s="33">
        <f t="shared" si="3"/>
        <v>0.05308449074074074</v>
      </c>
      <c r="T18" s="30"/>
      <c r="U18" s="33">
        <f t="shared" si="4"/>
        <v>0.05308449074074074</v>
      </c>
      <c r="V18" s="33">
        <f t="shared" si="5"/>
        <v>0.06013657407407407</v>
      </c>
      <c r="W18" s="30"/>
      <c r="X18" s="33">
        <f t="shared" si="6"/>
        <v>0.06013657407407407</v>
      </c>
      <c r="Y18" s="31">
        <f t="shared" si="7"/>
        <v>0.004232638888888883</v>
      </c>
      <c r="Z18" s="31">
        <f t="shared" si="8"/>
        <v>0.00040625000000000383</v>
      </c>
    </row>
    <row r="19" spans="1:26" s="29" customFormat="1" ht="19.5" customHeight="1">
      <c r="A19" s="28">
        <f t="shared" si="0"/>
        <v>15</v>
      </c>
      <c r="B19" s="28">
        <v>5</v>
      </c>
      <c r="C19" s="21">
        <v>17</v>
      </c>
      <c r="D19" s="22" t="s">
        <v>73</v>
      </c>
      <c r="E19" s="23" t="s">
        <v>74</v>
      </c>
      <c r="F19" s="24" t="s">
        <v>75</v>
      </c>
      <c r="G19" s="25" t="s">
        <v>56</v>
      </c>
      <c r="H19" s="31">
        <v>0.0035729166666666665</v>
      </c>
      <c r="I19" s="31">
        <v>0.0034861111111111104</v>
      </c>
      <c r="J19" s="31">
        <f t="shared" si="1"/>
        <v>0.007059027777777777</v>
      </c>
      <c r="K19" s="30"/>
      <c r="L19" s="31">
        <f t="shared" si="2"/>
        <v>0.007059027777777777</v>
      </c>
      <c r="M19" s="31">
        <v>0.003172453703703704</v>
      </c>
      <c r="N19" s="31">
        <v>0.014447916666666666</v>
      </c>
      <c r="O19" s="31">
        <v>0.00901736111111111</v>
      </c>
      <c r="P19" s="31">
        <v>0.003197916666666667</v>
      </c>
      <c r="Q19" s="31">
        <v>0.014365740740740741</v>
      </c>
      <c r="R19" s="31">
        <v>0.008885416666666666</v>
      </c>
      <c r="S19" s="33">
        <f t="shared" si="3"/>
        <v>0.053086805555555554</v>
      </c>
      <c r="T19" s="30"/>
      <c r="U19" s="33">
        <f t="shared" si="4"/>
        <v>0.053086805555555554</v>
      </c>
      <c r="V19" s="33">
        <f t="shared" si="5"/>
        <v>0.06014583333333333</v>
      </c>
      <c r="W19" s="30"/>
      <c r="X19" s="33">
        <f t="shared" si="6"/>
        <v>0.06014583333333333</v>
      </c>
      <c r="Y19" s="31">
        <f t="shared" si="7"/>
        <v>0.0042418981481481405</v>
      </c>
      <c r="Z19" s="31">
        <f t="shared" si="8"/>
        <v>9.259259259257469E-06</v>
      </c>
    </row>
    <row r="20" spans="1:26" s="29" customFormat="1" ht="19.5" customHeight="1">
      <c r="A20" s="28">
        <f t="shared" si="0"/>
        <v>16</v>
      </c>
      <c r="B20" s="28">
        <v>6</v>
      </c>
      <c r="C20" s="21">
        <v>19</v>
      </c>
      <c r="D20" s="22" t="s">
        <v>76</v>
      </c>
      <c r="E20" s="23" t="s">
        <v>77</v>
      </c>
      <c r="F20" s="24" t="s">
        <v>78</v>
      </c>
      <c r="G20" s="25" t="s">
        <v>56</v>
      </c>
      <c r="H20" s="31">
        <v>0.0034560185185185184</v>
      </c>
      <c r="I20" s="31">
        <v>0.003451388888888889</v>
      </c>
      <c r="J20" s="31">
        <f t="shared" si="1"/>
        <v>0.006907407407407407</v>
      </c>
      <c r="K20" s="30"/>
      <c r="L20" s="31">
        <f t="shared" si="2"/>
        <v>0.006907407407407407</v>
      </c>
      <c r="M20" s="31">
        <v>0.0031689814814814814</v>
      </c>
      <c r="N20" s="31">
        <v>0.014853009259259259</v>
      </c>
      <c r="O20" s="31">
        <v>0.008924768518518518</v>
      </c>
      <c r="P20" s="31">
        <v>0.0032534722222222223</v>
      </c>
      <c r="Q20" s="31">
        <v>0.014288194444444444</v>
      </c>
      <c r="R20" s="31">
        <v>0.00882523148148148</v>
      </c>
      <c r="S20" s="33">
        <f t="shared" si="3"/>
        <v>0.053313657407407414</v>
      </c>
      <c r="T20" s="30"/>
      <c r="U20" s="33">
        <f t="shared" si="4"/>
        <v>0.053313657407407414</v>
      </c>
      <c r="V20" s="33">
        <f t="shared" si="5"/>
        <v>0.06022106481481482</v>
      </c>
      <c r="W20" s="30"/>
      <c r="X20" s="33">
        <f t="shared" si="6"/>
        <v>0.06022106481481482</v>
      </c>
      <c r="Y20" s="31">
        <f t="shared" si="7"/>
        <v>0.004317129629629629</v>
      </c>
      <c r="Z20" s="31">
        <f t="shared" si="8"/>
        <v>7.523148148148862E-05</v>
      </c>
    </row>
    <row r="21" spans="1:26" s="29" customFormat="1" ht="19.5" customHeight="1">
      <c r="A21" s="28">
        <f t="shared" si="0"/>
        <v>17</v>
      </c>
      <c r="B21" s="28">
        <v>1</v>
      </c>
      <c r="C21" s="21">
        <v>27</v>
      </c>
      <c r="D21" s="22" t="s">
        <v>79</v>
      </c>
      <c r="E21" s="23" t="s">
        <v>80</v>
      </c>
      <c r="F21" s="24" t="s">
        <v>81</v>
      </c>
      <c r="G21" s="25" t="s">
        <v>82</v>
      </c>
      <c r="H21" s="31">
        <v>0.0034490740740740745</v>
      </c>
      <c r="I21" s="31">
        <v>0.0034976851851851853</v>
      </c>
      <c r="J21" s="31">
        <f t="shared" si="1"/>
        <v>0.00694675925925926</v>
      </c>
      <c r="K21" s="30"/>
      <c r="L21" s="31">
        <f t="shared" si="2"/>
        <v>0.00694675925925926</v>
      </c>
      <c r="M21" s="31">
        <v>0.0032407407407407406</v>
      </c>
      <c r="N21" s="31">
        <v>0.014627314814814815</v>
      </c>
      <c r="O21" s="31">
        <v>0.008983796296296297</v>
      </c>
      <c r="P21" s="31">
        <v>0.003181712962962963</v>
      </c>
      <c r="Q21" s="31">
        <v>0.014356481481481482</v>
      </c>
      <c r="R21" s="31">
        <v>0.008929398148148148</v>
      </c>
      <c r="S21" s="33">
        <f t="shared" si="3"/>
        <v>0.05331944444444445</v>
      </c>
      <c r="T21" s="30"/>
      <c r="U21" s="33">
        <f t="shared" si="4"/>
        <v>0.05331944444444445</v>
      </c>
      <c r="V21" s="33">
        <f t="shared" si="5"/>
        <v>0.06026620370370371</v>
      </c>
      <c r="W21" s="30"/>
      <c r="X21" s="33">
        <f t="shared" si="6"/>
        <v>0.06026620370370371</v>
      </c>
      <c r="Y21" s="31">
        <f t="shared" si="7"/>
        <v>0.004362268518518522</v>
      </c>
      <c r="Z21" s="31">
        <f t="shared" si="8"/>
        <v>4.513888888889317E-05</v>
      </c>
    </row>
    <row r="22" spans="1:26" s="29" customFormat="1" ht="19.5" customHeight="1">
      <c r="A22" s="28">
        <f t="shared" si="0"/>
        <v>18</v>
      </c>
      <c r="B22" s="28">
        <v>9</v>
      </c>
      <c r="C22" s="21">
        <v>14</v>
      </c>
      <c r="D22" s="26" t="s">
        <v>83</v>
      </c>
      <c r="E22" s="23" t="s">
        <v>84</v>
      </c>
      <c r="F22" s="27" t="s">
        <v>85</v>
      </c>
      <c r="G22" s="25" t="s">
        <v>31</v>
      </c>
      <c r="H22" s="31">
        <v>0.003607638888888889</v>
      </c>
      <c r="I22" s="31">
        <v>0.003650462962962963</v>
      </c>
      <c r="J22" s="31">
        <f t="shared" si="1"/>
        <v>0.007258101851851852</v>
      </c>
      <c r="K22" s="30"/>
      <c r="L22" s="31">
        <f t="shared" si="2"/>
        <v>0.007258101851851852</v>
      </c>
      <c r="M22" s="31">
        <v>0.003226851851851852</v>
      </c>
      <c r="N22" s="31">
        <v>0.014577546296296297</v>
      </c>
      <c r="O22" s="31">
        <v>0.008966435185185185</v>
      </c>
      <c r="P22" s="31">
        <v>0.003196759259259259</v>
      </c>
      <c r="Q22" s="31">
        <v>0.014341435185185186</v>
      </c>
      <c r="R22" s="31">
        <v>0.008787037037037038</v>
      </c>
      <c r="S22" s="33">
        <f t="shared" si="3"/>
        <v>0.05309606481481482</v>
      </c>
      <c r="T22" s="30"/>
      <c r="U22" s="33">
        <f t="shared" si="4"/>
        <v>0.05309606481481482</v>
      </c>
      <c r="V22" s="33">
        <f t="shared" si="5"/>
        <v>0.06035416666666667</v>
      </c>
      <c r="W22" s="30"/>
      <c r="X22" s="33">
        <f t="shared" si="6"/>
        <v>0.06035416666666667</v>
      </c>
      <c r="Y22" s="31">
        <f t="shared" si="7"/>
        <v>0.004450231481481479</v>
      </c>
      <c r="Z22" s="31">
        <f t="shared" si="8"/>
        <v>8.796296296295636E-05</v>
      </c>
    </row>
    <row r="23" spans="1:26" s="29" customFormat="1" ht="19.5" customHeight="1">
      <c r="A23" s="28">
        <f t="shared" si="0"/>
        <v>19</v>
      </c>
      <c r="B23" s="28">
        <v>3</v>
      </c>
      <c r="C23" s="21">
        <v>24</v>
      </c>
      <c r="D23" s="26" t="s">
        <v>86</v>
      </c>
      <c r="E23" s="23" t="s">
        <v>87</v>
      </c>
      <c r="F23" s="27" t="s">
        <v>88</v>
      </c>
      <c r="G23" s="25" t="s">
        <v>63</v>
      </c>
      <c r="H23" s="31">
        <v>0.003491898148148148</v>
      </c>
      <c r="I23" s="31">
        <v>0.0035532407407407405</v>
      </c>
      <c r="J23" s="31">
        <f t="shared" si="1"/>
        <v>0.007045138888888889</v>
      </c>
      <c r="K23" s="30"/>
      <c r="L23" s="31">
        <f t="shared" si="2"/>
        <v>0.007045138888888889</v>
      </c>
      <c r="M23" s="31">
        <v>0.0032511574074074075</v>
      </c>
      <c r="N23" s="31">
        <v>0.014679398148148148</v>
      </c>
      <c r="O23" s="31">
        <v>0.00909375</v>
      </c>
      <c r="P23" s="31">
        <v>0.0032303240740740743</v>
      </c>
      <c r="Q23" s="31">
        <v>0.014490740740740742</v>
      </c>
      <c r="R23" s="31">
        <v>0.008965277777777779</v>
      </c>
      <c r="S23" s="33">
        <f t="shared" si="3"/>
        <v>0.053710648148148146</v>
      </c>
      <c r="T23" s="30"/>
      <c r="U23" s="33">
        <f t="shared" si="4"/>
        <v>0.053710648148148146</v>
      </c>
      <c r="V23" s="33">
        <f t="shared" si="5"/>
        <v>0.06075578703703703</v>
      </c>
      <c r="W23" s="30"/>
      <c r="X23" s="33">
        <f t="shared" si="6"/>
        <v>0.06075578703703703</v>
      </c>
      <c r="Y23" s="31">
        <f t="shared" si="7"/>
        <v>0.004851851851851843</v>
      </c>
      <c r="Z23" s="31">
        <f t="shared" si="8"/>
        <v>0.0004016203703703647</v>
      </c>
    </row>
    <row r="24" spans="1:26" s="29" customFormat="1" ht="19.5" customHeight="1">
      <c r="A24" s="28">
        <f t="shared" si="0"/>
        <v>20</v>
      </c>
      <c r="B24" s="28">
        <v>7</v>
      </c>
      <c r="C24" s="21">
        <v>20</v>
      </c>
      <c r="D24" s="22" t="s">
        <v>89</v>
      </c>
      <c r="E24" s="23" t="s">
        <v>90</v>
      </c>
      <c r="F24" s="24" t="s">
        <v>91</v>
      </c>
      <c r="G24" s="25" t="s">
        <v>56</v>
      </c>
      <c r="H24" s="31">
        <v>0.003491898148148148</v>
      </c>
      <c r="I24" s="31">
        <v>0.003645833333333333</v>
      </c>
      <c r="J24" s="31">
        <f t="shared" si="1"/>
        <v>0.007137731481481481</v>
      </c>
      <c r="K24" s="30"/>
      <c r="L24" s="31">
        <f t="shared" si="2"/>
        <v>0.007137731481481481</v>
      </c>
      <c r="M24" s="31">
        <v>0.003237268518518519</v>
      </c>
      <c r="N24" s="31">
        <v>0.014780092592592595</v>
      </c>
      <c r="O24" s="31">
        <v>0.009003472222222222</v>
      </c>
      <c r="P24" s="31">
        <v>0.003211805555555556</v>
      </c>
      <c r="Q24" s="31">
        <v>0.014495370370370372</v>
      </c>
      <c r="R24" s="31">
        <v>0.009005787037037038</v>
      </c>
      <c r="S24" s="33">
        <f t="shared" si="3"/>
        <v>0.05373379629629629</v>
      </c>
      <c r="T24" s="30"/>
      <c r="U24" s="33">
        <f t="shared" si="4"/>
        <v>0.05373379629629629</v>
      </c>
      <c r="V24" s="33">
        <f t="shared" si="5"/>
        <v>0.060871527777777774</v>
      </c>
      <c r="W24" s="30"/>
      <c r="X24" s="33">
        <f t="shared" si="6"/>
        <v>0.060871527777777774</v>
      </c>
      <c r="Y24" s="31">
        <f t="shared" si="7"/>
        <v>0.004967592592592586</v>
      </c>
      <c r="Z24" s="31">
        <f t="shared" si="8"/>
        <v>0.00011574074074074264</v>
      </c>
    </row>
    <row r="25" spans="1:26" s="29" customFormat="1" ht="19.5" customHeight="1">
      <c r="A25" s="28">
        <f t="shared" si="0"/>
        <v>21</v>
      </c>
      <c r="B25" s="28">
        <v>2</v>
      </c>
      <c r="C25" s="21">
        <v>26</v>
      </c>
      <c r="D25" s="22" t="s">
        <v>92</v>
      </c>
      <c r="E25" s="23" t="s">
        <v>93</v>
      </c>
      <c r="F25" s="24" t="s">
        <v>94</v>
      </c>
      <c r="G25" s="25" t="s">
        <v>82</v>
      </c>
      <c r="H25" s="31">
        <v>0.0035717592592592593</v>
      </c>
      <c r="I25" s="31">
        <v>0.0036747685185185186</v>
      </c>
      <c r="J25" s="31">
        <f t="shared" si="1"/>
        <v>0.007246527777777778</v>
      </c>
      <c r="K25" s="30"/>
      <c r="L25" s="31">
        <f t="shared" si="2"/>
        <v>0.007246527777777778</v>
      </c>
      <c r="M25" s="31">
        <v>0.003273148148148148</v>
      </c>
      <c r="N25" s="31">
        <v>0.014745370370370372</v>
      </c>
      <c r="O25" s="31">
        <v>0.008967592592592593</v>
      </c>
      <c r="P25" s="31">
        <v>0.0031990740740740742</v>
      </c>
      <c r="Q25" s="31">
        <v>0.014855324074074075</v>
      </c>
      <c r="R25" s="31">
        <v>0.0090625</v>
      </c>
      <c r="S25" s="33">
        <f t="shared" si="3"/>
        <v>0.05410300925925926</v>
      </c>
      <c r="T25" s="30"/>
      <c r="U25" s="33">
        <f t="shared" si="4"/>
        <v>0.05410300925925926</v>
      </c>
      <c r="V25" s="33">
        <f t="shared" si="5"/>
        <v>0.061349537037037036</v>
      </c>
      <c r="W25" s="30"/>
      <c r="X25" s="33">
        <f t="shared" si="6"/>
        <v>0.061349537037037036</v>
      </c>
      <c r="Y25" s="31">
        <f t="shared" si="7"/>
        <v>0.005445601851851847</v>
      </c>
      <c r="Z25" s="31">
        <f t="shared" si="8"/>
        <v>0.00047800925925926135</v>
      </c>
    </row>
    <row r="26" spans="1:26" s="29" customFormat="1" ht="19.5" customHeight="1">
      <c r="A26" s="28">
        <f t="shared" si="0"/>
        <v>22</v>
      </c>
      <c r="B26" s="28">
        <v>4</v>
      </c>
      <c r="C26" s="21">
        <v>23</v>
      </c>
      <c r="D26" s="22" t="s">
        <v>95</v>
      </c>
      <c r="E26" s="23" t="s">
        <v>96</v>
      </c>
      <c r="F26" s="24" t="s">
        <v>97</v>
      </c>
      <c r="G26" s="25" t="s">
        <v>63</v>
      </c>
      <c r="H26" s="31">
        <v>0.0036423611111111114</v>
      </c>
      <c r="I26" s="31">
        <v>0.0037210648148148146</v>
      </c>
      <c r="J26" s="31">
        <f t="shared" si="1"/>
        <v>0.007363425925925926</v>
      </c>
      <c r="K26" s="30"/>
      <c r="L26" s="31">
        <f t="shared" si="2"/>
        <v>0.007363425925925926</v>
      </c>
      <c r="M26" s="31">
        <v>0.0033379629629629627</v>
      </c>
      <c r="N26" s="31">
        <v>0.015077546296296295</v>
      </c>
      <c r="O26" s="31">
        <v>0.00920138888888889</v>
      </c>
      <c r="P26" s="31">
        <v>0.003259259259259259</v>
      </c>
      <c r="Q26" s="31">
        <v>0.014956018518518516</v>
      </c>
      <c r="R26" s="31">
        <v>0.009265046296296297</v>
      </c>
      <c r="S26" s="33">
        <f t="shared" si="3"/>
        <v>0.05509722222222222</v>
      </c>
      <c r="T26" s="30"/>
      <c r="U26" s="33">
        <f t="shared" si="4"/>
        <v>0.05509722222222222</v>
      </c>
      <c r="V26" s="33">
        <f t="shared" si="5"/>
        <v>0.06246064814814815</v>
      </c>
      <c r="W26" s="30"/>
      <c r="X26" s="33">
        <f t="shared" si="6"/>
        <v>0.06246064814814815</v>
      </c>
      <c r="Y26" s="31">
        <f t="shared" si="7"/>
        <v>0.006556712962962959</v>
      </c>
      <c r="Z26" s="31">
        <f t="shared" si="8"/>
        <v>0.0011111111111111113</v>
      </c>
    </row>
    <row r="27" spans="1:26" s="29" customFormat="1" ht="19.5" customHeight="1">
      <c r="A27" s="28">
        <f t="shared" si="0"/>
        <v>23</v>
      </c>
      <c r="B27" s="28">
        <v>1</v>
      </c>
      <c r="C27" s="21">
        <v>29</v>
      </c>
      <c r="D27" s="26" t="s">
        <v>98</v>
      </c>
      <c r="E27" s="23" t="s">
        <v>99</v>
      </c>
      <c r="F27" s="27" t="s">
        <v>100</v>
      </c>
      <c r="G27" s="25" t="s">
        <v>101</v>
      </c>
      <c r="H27" s="31">
        <v>0.003607638888888889</v>
      </c>
      <c r="I27" s="31">
        <v>0.003761574074074074</v>
      </c>
      <c r="J27" s="31">
        <f t="shared" si="1"/>
        <v>0.007369212962962963</v>
      </c>
      <c r="K27" s="30"/>
      <c r="L27" s="31">
        <f t="shared" si="2"/>
        <v>0.007369212962962963</v>
      </c>
      <c r="M27" s="31">
        <v>0.003341435185185185</v>
      </c>
      <c r="N27" s="31">
        <v>0.0151875</v>
      </c>
      <c r="O27" s="31">
        <v>0.009215277777777777</v>
      </c>
      <c r="P27" s="31">
        <v>0.003358796296296297</v>
      </c>
      <c r="Q27" s="31">
        <v>0.015113425925925926</v>
      </c>
      <c r="R27" s="31">
        <v>0.00922800925925926</v>
      </c>
      <c r="S27" s="33">
        <f t="shared" si="3"/>
        <v>0.05544444444444445</v>
      </c>
      <c r="T27" s="30"/>
      <c r="U27" s="33">
        <f t="shared" si="4"/>
        <v>0.05544444444444445</v>
      </c>
      <c r="V27" s="33">
        <f t="shared" si="5"/>
        <v>0.06281365740740741</v>
      </c>
      <c r="W27" s="30"/>
      <c r="X27" s="33">
        <f t="shared" si="6"/>
        <v>0.06281365740740741</v>
      </c>
      <c r="Y27" s="31">
        <f t="shared" si="7"/>
        <v>0.00690972222222222</v>
      </c>
      <c r="Z27" s="31">
        <f t="shared" si="8"/>
        <v>0.00035300925925926124</v>
      </c>
    </row>
    <row r="28" spans="1:26" s="29" customFormat="1" ht="19.5" customHeight="1">
      <c r="A28" s="28">
        <f t="shared" si="0"/>
        <v>24</v>
      </c>
      <c r="B28" s="28">
        <v>2</v>
      </c>
      <c r="C28" s="21">
        <v>33</v>
      </c>
      <c r="D28" s="22" t="s">
        <v>102</v>
      </c>
      <c r="E28" s="23" t="s">
        <v>103</v>
      </c>
      <c r="F28" s="24" t="s">
        <v>104</v>
      </c>
      <c r="G28" s="25" t="s">
        <v>101</v>
      </c>
      <c r="H28" s="31">
        <v>0.0036423611111111114</v>
      </c>
      <c r="I28" s="31">
        <v>0.003662037037037037</v>
      </c>
      <c r="J28" s="31">
        <f t="shared" si="1"/>
        <v>0.007304398148148148</v>
      </c>
      <c r="K28" s="30"/>
      <c r="L28" s="31">
        <f t="shared" si="2"/>
        <v>0.007304398148148148</v>
      </c>
      <c r="M28" s="31">
        <v>0.0032939814814814815</v>
      </c>
      <c r="N28" s="31">
        <v>0.01524074074074074</v>
      </c>
      <c r="O28" s="31">
        <v>0.00938425925925926</v>
      </c>
      <c r="P28" s="31">
        <v>0.0032662037037037035</v>
      </c>
      <c r="Q28" s="31">
        <v>0.015018518518518516</v>
      </c>
      <c r="R28" s="31">
        <v>0.009450231481481481</v>
      </c>
      <c r="S28" s="33">
        <f t="shared" si="3"/>
        <v>0.05565393518518518</v>
      </c>
      <c r="T28" s="30"/>
      <c r="U28" s="33">
        <f t="shared" si="4"/>
        <v>0.05565393518518518</v>
      </c>
      <c r="V28" s="33">
        <f t="shared" si="5"/>
        <v>0.06295833333333332</v>
      </c>
      <c r="W28" s="30"/>
      <c r="X28" s="33">
        <f t="shared" si="6"/>
        <v>0.06295833333333332</v>
      </c>
      <c r="Y28" s="31">
        <f t="shared" si="7"/>
        <v>0.007054398148148136</v>
      </c>
      <c r="Z28" s="31">
        <f t="shared" si="8"/>
        <v>0.00014467592592591616</v>
      </c>
    </row>
    <row r="29" spans="1:26" s="29" customFormat="1" ht="19.5" customHeight="1">
      <c r="A29" s="28">
        <f t="shared" si="0"/>
        <v>25</v>
      </c>
      <c r="B29" s="28">
        <v>5</v>
      </c>
      <c r="C29" s="21">
        <v>22</v>
      </c>
      <c r="D29" s="26" t="s">
        <v>105</v>
      </c>
      <c r="E29" s="23" t="s">
        <v>106</v>
      </c>
      <c r="F29" s="27" t="s">
        <v>107</v>
      </c>
      <c r="G29" s="25" t="s">
        <v>63</v>
      </c>
      <c r="H29" s="31">
        <v>0.0037534722222222223</v>
      </c>
      <c r="I29" s="31">
        <v>0.003770833333333333</v>
      </c>
      <c r="J29" s="31">
        <f t="shared" si="1"/>
        <v>0.007524305555555555</v>
      </c>
      <c r="K29" s="30"/>
      <c r="L29" s="31">
        <f t="shared" si="2"/>
        <v>0.007524305555555555</v>
      </c>
      <c r="M29" s="31">
        <v>0.00325</v>
      </c>
      <c r="N29" s="31">
        <v>0.015204861111111112</v>
      </c>
      <c r="O29" s="31">
        <v>0.009261574074074073</v>
      </c>
      <c r="P29" s="31">
        <v>0.003232638888888889</v>
      </c>
      <c r="Q29" s="31">
        <v>0.015230324074074071</v>
      </c>
      <c r="R29" s="31">
        <v>0.009391203703703704</v>
      </c>
      <c r="S29" s="33">
        <f t="shared" si="3"/>
        <v>0.05557060185185185</v>
      </c>
      <c r="T29" s="30"/>
      <c r="U29" s="33">
        <f t="shared" si="4"/>
        <v>0.05557060185185185</v>
      </c>
      <c r="V29" s="33">
        <f t="shared" si="5"/>
        <v>0.0630949074074074</v>
      </c>
      <c r="W29" s="30"/>
      <c r="X29" s="33">
        <f t="shared" si="6"/>
        <v>0.0630949074074074</v>
      </c>
      <c r="Y29" s="31">
        <f t="shared" si="7"/>
        <v>0.007190972222222217</v>
      </c>
      <c r="Z29" s="31">
        <f t="shared" si="8"/>
        <v>0.00013657407407408062</v>
      </c>
    </row>
    <row r="30" spans="1:26" s="29" customFormat="1" ht="19.5" customHeight="1">
      <c r="A30" s="28">
        <f t="shared" si="0"/>
        <v>26</v>
      </c>
      <c r="B30" s="28">
        <v>3</v>
      </c>
      <c r="C30" s="21">
        <v>28</v>
      </c>
      <c r="D30" s="22" t="s">
        <v>108</v>
      </c>
      <c r="E30" s="23" t="s">
        <v>109</v>
      </c>
      <c r="F30" s="24" t="s">
        <v>110</v>
      </c>
      <c r="G30" s="25" t="s">
        <v>82</v>
      </c>
      <c r="H30" s="31">
        <v>0.003825231481481481</v>
      </c>
      <c r="I30" s="31">
        <v>0.0036944444444444446</v>
      </c>
      <c r="J30" s="31">
        <f t="shared" si="1"/>
        <v>0.007519675925925926</v>
      </c>
      <c r="K30" s="30"/>
      <c r="L30" s="31">
        <f t="shared" si="2"/>
        <v>0.007519675925925926</v>
      </c>
      <c r="M30" s="31">
        <v>0.0033124999999999995</v>
      </c>
      <c r="N30" s="31">
        <v>0.015039351851851852</v>
      </c>
      <c r="O30" s="31">
        <v>0.009362268518518518</v>
      </c>
      <c r="P30" s="31">
        <v>0.003283564814814815</v>
      </c>
      <c r="Q30" s="31">
        <v>0.014684027777777777</v>
      </c>
      <c r="R30" s="31">
        <v>0.009243055555555556</v>
      </c>
      <c r="S30" s="33">
        <f t="shared" si="3"/>
        <v>0.05492476851851852</v>
      </c>
      <c r="T30" s="30">
        <v>0.0016203703703703703</v>
      </c>
      <c r="U30" s="33">
        <f t="shared" si="4"/>
        <v>0.05654513888888889</v>
      </c>
      <c r="V30" s="33">
        <f t="shared" si="5"/>
        <v>0.06244444444444444</v>
      </c>
      <c r="W30" s="30">
        <f>SUM(K30,T30)</f>
        <v>0.0016203703703703703</v>
      </c>
      <c r="X30" s="33">
        <f t="shared" si="6"/>
        <v>0.06406481481481481</v>
      </c>
      <c r="Y30" s="31">
        <f t="shared" si="7"/>
        <v>0.008160879629629622</v>
      </c>
      <c r="Z30" s="31">
        <f t="shared" si="8"/>
        <v>0.0009699074074074054</v>
      </c>
    </row>
    <row r="31" spans="1:26" s="29" customFormat="1" ht="19.5" customHeight="1">
      <c r="A31" s="28">
        <f t="shared" si="0"/>
        <v>27</v>
      </c>
      <c r="B31" s="28">
        <v>3</v>
      </c>
      <c r="C31" s="21">
        <v>34</v>
      </c>
      <c r="D31" s="22" t="s">
        <v>111</v>
      </c>
      <c r="E31" s="23" t="s">
        <v>112</v>
      </c>
      <c r="F31" s="27" t="s">
        <v>113</v>
      </c>
      <c r="G31" s="25" t="s">
        <v>101</v>
      </c>
      <c r="H31" s="31">
        <v>0.0038067129629629627</v>
      </c>
      <c r="I31" s="31">
        <v>0.0038148148148148147</v>
      </c>
      <c r="J31" s="31">
        <f t="shared" si="1"/>
        <v>0.007621527777777777</v>
      </c>
      <c r="K31" s="30"/>
      <c r="L31" s="31">
        <f t="shared" si="2"/>
        <v>0.007621527777777777</v>
      </c>
      <c r="M31" s="31">
        <v>0.0033495370370370367</v>
      </c>
      <c r="N31" s="31">
        <v>0.015493055555555553</v>
      </c>
      <c r="O31" s="31">
        <v>0.009539351851851853</v>
      </c>
      <c r="P31" s="31">
        <v>0.003377314814814815</v>
      </c>
      <c r="Q31" s="31">
        <v>0.015486111111111112</v>
      </c>
      <c r="R31" s="31">
        <v>0.00960763888888889</v>
      </c>
      <c r="S31" s="33">
        <f t="shared" si="3"/>
        <v>0.056853009259259256</v>
      </c>
      <c r="T31" s="30"/>
      <c r="U31" s="33">
        <f t="shared" si="4"/>
        <v>0.056853009259259256</v>
      </c>
      <c r="V31" s="33">
        <f t="shared" si="5"/>
        <v>0.06447453703703704</v>
      </c>
      <c r="W31" s="30"/>
      <c r="X31" s="33">
        <f t="shared" si="6"/>
        <v>0.06447453703703704</v>
      </c>
      <c r="Y31" s="31">
        <f t="shared" si="7"/>
        <v>0.00857060185185185</v>
      </c>
      <c r="Z31" s="31">
        <f t="shared" si="8"/>
        <v>0.000409722222222228</v>
      </c>
    </row>
    <row r="32" spans="1:26" s="29" customFormat="1" ht="19.5" customHeight="1">
      <c r="A32" s="28">
        <f t="shared" si="0"/>
        <v>28</v>
      </c>
      <c r="B32" s="28">
        <v>4</v>
      </c>
      <c r="C32" s="21">
        <v>32</v>
      </c>
      <c r="D32" s="22" t="s">
        <v>114</v>
      </c>
      <c r="E32" s="23" t="s">
        <v>115</v>
      </c>
      <c r="F32" s="24" t="s">
        <v>116</v>
      </c>
      <c r="G32" s="25" t="s">
        <v>101</v>
      </c>
      <c r="H32" s="31">
        <v>0.003708333333333333</v>
      </c>
      <c r="I32" s="31">
        <v>0.0038275462962962963</v>
      </c>
      <c r="J32" s="31">
        <f t="shared" si="1"/>
        <v>0.007535879629629629</v>
      </c>
      <c r="K32" s="30"/>
      <c r="L32" s="31">
        <f t="shared" si="2"/>
        <v>0.007535879629629629</v>
      </c>
      <c r="M32" s="31">
        <v>0.003425925925925926</v>
      </c>
      <c r="N32" s="31">
        <v>0.015899305555555555</v>
      </c>
      <c r="O32" s="31">
        <v>0.00959375</v>
      </c>
      <c r="P32" s="31">
        <v>0.0033819444444444444</v>
      </c>
      <c r="Q32" s="31">
        <v>0.01543287037037037</v>
      </c>
      <c r="R32" s="31">
        <v>0.009421296296296296</v>
      </c>
      <c r="S32" s="33">
        <f t="shared" si="3"/>
        <v>0.05715509259259259</v>
      </c>
      <c r="T32" s="30"/>
      <c r="U32" s="33">
        <f t="shared" si="4"/>
        <v>0.05715509259259259</v>
      </c>
      <c r="V32" s="33">
        <f t="shared" si="5"/>
        <v>0.06469097222222223</v>
      </c>
      <c r="W32" s="30"/>
      <c r="X32" s="33">
        <f t="shared" si="6"/>
        <v>0.06469097222222223</v>
      </c>
      <c r="Y32" s="31">
        <f t="shared" si="7"/>
        <v>0.008787037037037038</v>
      </c>
      <c r="Z32" s="31">
        <f t="shared" si="8"/>
        <v>0.00021643518518518756</v>
      </c>
    </row>
    <row r="33" spans="1:26" s="29" customFormat="1" ht="19.5" customHeight="1">
      <c r="A33" s="28">
        <f t="shared" si="0"/>
        <v>29</v>
      </c>
      <c r="B33" s="28">
        <v>5</v>
      </c>
      <c r="C33" s="21">
        <v>35</v>
      </c>
      <c r="D33" s="22" t="s">
        <v>117</v>
      </c>
      <c r="E33" s="23" t="s">
        <v>118</v>
      </c>
      <c r="F33" s="24" t="s">
        <v>119</v>
      </c>
      <c r="G33" s="25" t="s">
        <v>101</v>
      </c>
      <c r="H33" s="31">
        <v>0.0038819444444444444</v>
      </c>
      <c r="I33" s="31">
        <v>0.004009259259259259</v>
      </c>
      <c r="J33" s="31">
        <f t="shared" si="1"/>
        <v>0.007891203703703704</v>
      </c>
      <c r="K33" s="30"/>
      <c r="L33" s="31">
        <f t="shared" si="2"/>
        <v>0.007891203703703704</v>
      </c>
      <c r="M33" s="31">
        <v>0.0034606481481481485</v>
      </c>
      <c r="N33" s="31">
        <v>0.015523148148148147</v>
      </c>
      <c r="O33" s="31">
        <v>0.009583333333333334</v>
      </c>
      <c r="P33" s="31">
        <v>0.003384259259259259</v>
      </c>
      <c r="Q33" s="31">
        <v>0.015516203703703704</v>
      </c>
      <c r="R33" s="31">
        <v>0.009608796296296296</v>
      </c>
      <c r="S33" s="33">
        <f t="shared" si="3"/>
        <v>0.05707638888888889</v>
      </c>
      <c r="T33" s="30"/>
      <c r="U33" s="33">
        <f t="shared" si="4"/>
        <v>0.05707638888888889</v>
      </c>
      <c r="V33" s="33">
        <f t="shared" si="5"/>
        <v>0.06496759259259259</v>
      </c>
      <c r="W33" s="30"/>
      <c r="X33" s="33">
        <f t="shared" si="6"/>
        <v>0.06496759259259259</v>
      </c>
      <c r="Y33" s="31">
        <f t="shared" si="7"/>
        <v>0.009063657407407402</v>
      </c>
      <c r="Z33" s="31">
        <f t="shared" si="8"/>
        <v>0.0002766203703703646</v>
      </c>
    </row>
    <row r="34" spans="1:26" s="29" customFormat="1" ht="19.5" customHeight="1">
      <c r="A34" s="28">
        <f t="shared" si="0"/>
        <v>30</v>
      </c>
      <c r="B34" s="28">
        <v>6</v>
      </c>
      <c r="C34" s="21">
        <v>25</v>
      </c>
      <c r="D34" s="26" t="s">
        <v>120</v>
      </c>
      <c r="E34" s="23" t="s">
        <v>121</v>
      </c>
      <c r="F34" s="27" t="s">
        <v>122</v>
      </c>
      <c r="G34" s="25" t="s">
        <v>63</v>
      </c>
      <c r="H34" s="31">
        <v>0.003761574074074074</v>
      </c>
      <c r="I34" s="31">
        <v>0.003855324074074074</v>
      </c>
      <c r="J34" s="31">
        <f t="shared" si="1"/>
        <v>0.007616898148148148</v>
      </c>
      <c r="K34" s="30"/>
      <c r="L34" s="31">
        <f t="shared" si="2"/>
        <v>0.007616898148148148</v>
      </c>
      <c r="M34" s="31">
        <v>0.0033379629629629627</v>
      </c>
      <c r="N34" s="31">
        <v>0.015555555555555553</v>
      </c>
      <c r="O34" s="31">
        <v>0.01626851851851852</v>
      </c>
      <c r="P34" s="31">
        <v>0.0034849537037037037</v>
      </c>
      <c r="Q34" s="31">
        <v>0.015770833333333335</v>
      </c>
      <c r="R34" s="31">
        <v>0.012130787037037037</v>
      </c>
      <c r="S34" s="33">
        <f t="shared" si="3"/>
        <v>0.0665486111111111</v>
      </c>
      <c r="T34" s="30"/>
      <c r="U34" s="33">
        <f t="shared" si="4"/>
        <v>0.0665486111111111</v>
      </c>
      <c r="V34" s="33">
        <f t="shared" si="5"/>
        <v>0.07416550925925924</v>
      </c>
      <c r="W34" s="30"/>
      <c r="X34" s="33">
        <f t="shared" si="6"/>
        <v>0.07416550925925924</v>
      </c>
      <c r="Y34" s="31">
        <f t="shared" si="7"/>
        <v>0.018261574074074055</v>
      </c>
      <c r="Z34" s="31">
        <f t="shared" si="8"/>
        <v>0.009197916666666653</v>
      </c>
    </row>
    <row r="35" spans="1:26" s="29" customFormat="1" ht="19.5" customHeight="1">
      <c r="A35" s="28"/>
      <c r="B35" s="28"/>
      <c r="C35" s="21">
        <v>2</v>
      </c>
      <c r="D35" s="26" t="s">
        <v>123</v>
      </c>
      <c r="E35" s="23" t="s">
        <v>124</v>
      </c>
      <c r="F35" s="27" t="s">
        <v>125</v>
      </c>
      <c r="G35" s="25" t="s">
        <v>31</v>
      </c>
      <c r="H35" s="31">
        <v>0.0032546296296296295</v>
      </c>
      <c r="I35" s="31">
        <v>0.0031990740740740742</v>
      </c>
      <c r="J35" s="31">
        <f t="shared" si="1"/>
        <v>0.006453703703703704</v>
      </c>
      <c r="K35" s="30"/>
      <c r="L35" s="31">
        <f t="shared" si="2"/>
        <v>0.006453703703703704</v>
      </c>
      <c r="M35" s="31">
        <v>0.003013888888888889</v>
      </c>
      <c r="N35" s="31">
        <v>0.013461805555555555</v>
      </c>
      <c r="O35" s="31" t="s">
        <v>23</v>
      </c>
      <c r="P35" s="31"/>
      <c r="Q35" s="31"/>
      <c r="R35" s="31"/>
      <c r="S35" s="31"/>
      <c r="T35" s="30"/>
      <c r="U35" s="31"/>
      <c r="V35" s="33"/>
      <c r="W35" s="30"/>
      <c r="X35" s="33" t="s">
        <v>23</v>
      </c>
      <c r="Y35" s="31"/>
      <c r="Z35" s="31"/>
    </row>
    <row r="36" spans="1:26" s="29" customFormat="1" ht="19.5" customHeight="1">
      <c r="A36" s="28"/>
      <c r="B36" s="28"/>
      <c r="C36" s="21">
        <v>8</v>
      </c>
      <c r="D36" s="26" t="s">
        <v>126</v>
      </c>
      <c r="E36" s="23" t="s">
        <v>127</v>
      </c>
      <c r="F36" s="27" t="s">
        <v>128</v>
      </c>
      <c r="G36" s="25" t="s">
        <v>31</v>
      </c>
      <c r="H36" s="31">
        <v>0.0033078703703703707</v>
      </c>
      <c r="I36" s="31">
        <v>0.003336805555555555</v>
      </c>
      <c r="J36" s="31">
        <f t="shared" si="1"/>
        <v>0.006644675925925925</v>
      </c>
      <c r="K36" s="30"/>
      <c r="L36" s="31">
        <f t="shared" si="2"/>
        <v>0.006644675925925925</v>
      </c>
      <c r="M36" s="31">
        <v>0.003097222222222222</v>
      </c>
      <c r="N36" s="31">
        <v>0.01464351851851852</v>
      </c>
      <c r="O36" s="31" t="s">
        <v>23</v>
      </c>
      <c r="P36" s="31"/>
      <c r="Q36" s="31"/>
      <c r="R36" s="31"/>
      <c r="S36" s="31"/>
      <c r="T36" s="30"/>
      <c r="U36" s="31"/>
      <c r="V36" s="33"/>
      <c r="W36" s="30"/>
      <c r="X36" s="33" t="s">
        <v>23</v>
      </c>
      <c r="Y36" s="31"/>
      <c r="Z36" s="31"/>
    </row>
    <row r="37" spans="1:26" s="29" customFormat="1" ht="19.5" customHeight="1">
      <c r="A37" s="28"/>
      <c r="B37" s="28"/>
      <c r="C37" s="21">
        <v>18</v>
      </c>
      <c r="D37" s="22" t="s">
        <v>129</v>
      </c>
      <c r="E37" s="23" t="s">
        <v>130</v>
      </c>
      <c r="F37" s="24" t="s">
        <v>131</v>
      </c>
      <c r="G37" s="25" t="s">
        <v>56</v>
      </c>
      <c r="H37" s="31">
        <v>0.0035011574074074077</v>
      </c>
      <c r="I37" s="31">
        <v>0.0035381944444444445</v>
      </c>
      <c r="J37" s="31">
        <f t="shared" si="1"/>
        <v>0.007039351851851852</v>
      </c>
      <c r="K37" s="30"/>
      <c r="L37" s="31">
        <f t="shared" si="2"/>
        <v>0.007039351851851852</v>
      </c>
      <c r="M37" s="31">
        <v>0.0031400462962962966</v>
      </c>
      <c r="N37" s="31">
        <v>0.014216435185185186</v>
      </c>
      <c r="O37" s="31" t="s">
        <v>23</v>
      </c>
      <c r="P37" s="31"/>
      <c r="Q37" s="31"/>
      <c r="R37" s="31"/>
      <c r="S37" s="31"/>
      <c r="T37" s="30"/>
      <c r="U37" s="31"/>
      <c r="V37" s="33"/>
      <c r="W37" s="30"/>
      <c r="X37" s="33" t="s">
        <v>23</v>
      </c>
      <c r="Y37" s="31"/>
      <c r="Z37" s="31"/>
    </row>
    <row r="38" spans="1:26" s="29" customFormat="1" ht="19.5" customHeight="1">
      <c r="A38" s="28"/>
      <c r="B38" s="28"/>
      <c r="C38" s="21">
        <v>30</v>
      </c>
      <c r="D38" s="22" t="s">
        <v>132</v>
      </c>
      <c r="E38" s="23" t="s">
        <v>133</v>
      </c>
      <c r="F38" s="24" t="s">
        <v>134</v>
      </c>
      <c r="G38" s="25" t="s">
        <v>101</v>
      </c>
      <c r="H38" s="31">
        <v>0.0036134259259259257</v>
      </c>
      <c r="I38" s="31">
        <v>0.0036331018518518513</v>
      </c>
      <c r="J38" s="31">
        <f t="shared" si="1"/>
        <v>0.007246527777777777</v>
      </c>
      <c r="K38" s="30"/>
      <c r="L38" s="31">
        <f t="shared" si="2"/>
        <v>0.007246527777777777</v>
      </c>
      <c r="M38" s="31">
        <v>0.0032800925925925927</v>
      </c>
      <c r="N38" s="31" t="s">
        <v>23</v>
      </c>
      <c r="O38" s="31"/>
      <c r="P38" s="31"/>
      <c r="Q38" s="31"/>
      <c r="R38" s="31"/>
      <c r="S38" s="31"/>
      <c r="T38" s="30"/>
      <c r="U38" s="31"/>
      <c r="V38" s="33"/>
      <c r="W38" s="30"/>
      <c r="X38" s="33" t="s">
        <v>23</v>
      </c>
      <c r="Y38" s="31"/>
      <c r="Z38" s="31"/>
    </row>
    <row r="39" spans="1:26" s="29" customFormat="1" ht="19.5" customHeight="1">
      <c r="A39" s="28"/>
      <c r="B39" s="28"/>
      <c r="C39" s="21">
        <v>31</v>
      </c>
      <c r="D39" s="26" t="s">
        <v>135</v>
      </c>
      <c r="E39" s="23" t="s">
        <v>136</v>
      </c>
      <c r="F39" s="27" t="s">
        <v>137</v>
      </c>
      <c r="G39" s="25" t="s">
        <v>101</v>
      </c>
      <c r="H39" s="31">
        <v>0.0035069444444444445</v>
      </c>
      <c r="I39" s="31">
        <v>0.003608796296296296</v>
      </c>
      <c r="J39" s="31">
        <f t="shared" si="1"/>
        <v>0.00711574074074074</v>
      </c>
      <c r="K39" s="30"/>
      <c r="L39" s="31">
        <f t="shared" si="2"/>
        <v>0.00711574074074074</v>
      </c>
      <c r="M39" s="31">
        <v>0.0032604166666666667</v>
      </c>
      <c r="N39" s="31" t="s">
        <v>23</v>
      </c>
      <c r="O39" s="31"/>
      <c r="P39" s="31"/>
      <c r="Q39" s="31"/>
      <c r="R39" s="31"/>
      <c r="S39" s="31"/>
      <c r="T39" s="30"/>
      <c r="U39" s="31"/>
      <c r="V39" s="33"/>
      <c r="W39" s="30"/>
      <c r="X39" s="33" t="s">
        <v>23</v>
      </c>
      <c r="Y39" s="31"/>
      <c r="Z39" s="31"/>
    </row>
    <row r="40" spans="1:26" s="29" customFormat="1" ht="19.5" customHeight="1">
      <c r="A40" s="28"/>
      <c r="B40" s="28"/>
      <c r="C40" s="21">
        <v>36</v>
      </c>
      <c r="D40" s="26" t="s">
        <v>138</v>
      </c>
      <c r="E40" s="23" t="s">
        <v>139</v>
      </c>
      <c r="F40" s="27" t="s">
        <v>140</v>
      </c>
      <c r="G40" s="25" t="s">
        <v>63</v>
      </c>
      <c r="H40" s="31" t="s">
        <v>23</v>
      </c>
      <c r="I40" s="31"/>
      <c r="J40" s="31"/>
      <c r="K40" s="30"/>
      <c r="L40" s="31"/>
      <c r="M40" s="31"/>
      <c r="N40" s="31"/>
      <c r="O40" s="31"/>
      <c r="P40" s="31"/>
      <c r="Q40" s="31"/>
      <c r="R40" s="31"/>
      <c r="S40" s="31"/>
      <c r="T40" s="30"/>
      <c r="U40" s="31"/>
      <c r="V40" s="31"/>
      <c r="W40" s="31"/>
      <c r="X40" s="33" t="s">
        <v>23</v>
      </c>
      <c r="Y40" s="31"/>
      <c r="Z40" s="31"/>
    </row>
    <row r="41" spans="1:26" s="29" customFormat="1" ht="19.5" customHeight="1">
      <c r="A41" s="28"/>
      <c r="B41" s="28"/>
      <c r="C41" s="21">
        <v>37</v>
      </c>
      <c r="D41" s="26" t="s">
        <v>141</v>
      </c>
      <c r="E41" s="23" t="s">
        <v>142</v>
      </c>
      <c r="F41" s="27" t="s">
        <v>143</v>
      </c>
      <c r="G41" s="25" t="s">
        <v>82</v>
      </c>
      <c r="H41" s="31" t="s">
        <v>23</v>
      </c>
      <c r="I41" s="31"/>
      <c r="J41" s="31"/>
      <c r="K41" s="30"/>
      <c r="L41" s="31"/>
      <c r="M41" s="31"/>
      <c r="N41" s="31"/>
      <c r="O41" s="31"/>
      <c r="P41" s="31"/>
      <c r="Q41" s="31"/>
      <c r="R41" s="31"/>
      <c r="S41" s="31"/>
      <c r="T41" s="30"/>
      <c r="U41" s="31"/>
      <c r="V41" s="33"/>
      <c r="W41" s="30"/>
      <c r="X41" s="33" t="s">
        <v>23</v>
      </c>
      <c r="Y41" s="31"/>
      <c r="Z41" s="31"/>
    </row>
    <row r="42" spans="1:26" s="29" customFormat="1" ht="19.5" customHeight="1">
      <c r="A42" s="28"/>
      <c r="B42" s="28"/>
      <c r="C42" s="21">
        <v>38</v>
      </c>
      <c r="D42" s="26" t="s">
        <v>144</v>
      </c>
      <c r="E42" s="23" t="s">
        <v>145</v>
      </c>
      <c r="F42" s="27" t="s">
        <v>146</v>
      </c>
      <c r="G42" s="25" t="s">
        <v>82</v>
      </c>
      <c r="H42" s="31" t="s">
        <v>23</v>
      </c>
      <c r="I42" s="31"/>
      <c r="J42" s="31"/>
      <c r="K42" s="30"/>
      <c r="L42" s="31"/>
      <c r="M42" s="31"/>
      <c r="N42" s="31"/>
      <c r="O42" s="31"/>
      <c r="P42" s="31"/>
      <c r="Q42" s="31"/>
      <c r="R42" s="31"/>
      <c r="S42" s="31"/>
      <c r="T42" s="30"/>
      <c r="U42" s="31"/>
      <c r="V42" s="31"/>
      <c r="W42" s="31"/>
      <c r="X42" s="33" t="s">
        <v>23</v>
      </c>
      <c r="Y42" s="31"/>
      <c r="Z42" s="31"/>
    </row>
    <row r="43" spans="1:26" s="29" customFormat="1" ht="19.5" customHeight="1">
      <c r="A43" s="28"/>
      <c r="B43" s="28"/>
      <c r="C43" s="21">
        <v>39</v>
      </c>
      <c r="D43" s="26" t="s">
        <v>147</v>
      </c>
      <c r="E43" s="23" t="s">
        <v>148</v>
      </c>
      <c r="F43" s="27" t="s">
        <v>149</v>
      </c>
      <c r="G43" s="25" t="s">
        <v>82</v>
      </c>
      <c r="H43" s="31" t="s">
        <v>23</v>
      </c>
      <c r="I43" s="31"/>
      <c r="J43" s="31"/>
      <c r="K43" s="30"/>
      <c r="L43" s="31"/>
      <c r="M43" s="31"/>
      <c r="N43" s="31"/>
      <c r="O43" s="31"/>
      <c r="P43" s="31"/>
      <c r="Q43" s="31"/>
      <c r="R43" s="31"/>
      <c r="S43" s="31"/>
      <c r="T43" s="30"/>
      <c r="U43" s="31"/>
      <c r="V43" s="31"/>
      <c r="W43" s="31"/>
      <c r="X43" s="33" t="s">
        <v>23</v>
      </c>
      <c r="Y43" s="31"/>
      <c r="Z43" s="31"/>
    </row>
    <row r="44" spans="1:26" s="29" customFormat="1" ht="19.5" customHeight="1">
      <c r="A44" s="28"/>
      <c r="B44" s="28"/>
      <c r="C44" s="21"/>
      <c r="D44" s="22"/>
      <c r="E44" s="23"/>
      <c r="F44" s="24"/>
      <c r="G44" s="25"/>
      <c r="H44" s="31"/>
      <c r="I44" s="31"/>
      <c r="J44" s="31"/>
      <c r="K44" s="30"/>
      <c r="L44" s="31"/>
      <c r="M44" s="31"/>
      <c r="N44" s="31"/>
      <c r="O44" s="31"/>
      <c r="P44" s="31"/>
      <c r="Q44" s="31"/>
      <c r="R44" s="31"/>
      <c r="S44" s="31"/>
      <c r="T44" s="30"/>
      <c r="U44" s="31"/>
      <c r="V44" s="33"/>
      <c r="W44" s="30"/>
      <c r="X44" s="33"/>
      <c r="Y44" s="31"/>
      <c r="Z44" s="31"/>
    </row>
    <row r="45" spans="1:26" s="29" customFormat="1" ht="19.5" customHeight="1">
      <c r="A45" s="28"/>
      <c r="B45" s="28"/>
      <c r="C45" s="21"/>
      <c r="D45" s="26"/>
      <c r="E45" s="23"/>
      <c r="F45" s="27"/>
      <c r="G45" s="25"/>
      <c r="H45" s="31"/>
      <c r="I45" s="31"/>
      <c r="J45" s="31"/>
      <c r="K45" s="30"/>
      <c r="L45" s="31"/>
      <c r="M45" s="31"/>
      <c r="N45" s="31"/>
      <c r="O45" s="31"/>
      <c r="P45" s="31"/>
      <c r="Q45" s="31"/>
      <c r="R45" s="31"/>
      <c r="S45" s="31"/>
      <c r="T45" s="30"/>
      <c r="U45" s="31"/>
      <c r="V45" s="33"/>
      <c r="W45" s="30"/>
      <c r="X45" s="33"/>
      <c r="Y45" s="31"/>
      <c r="Z45" s="31"/>
    </row>
    <row r="46" spans="1:26" s="29" customFormat="1" ht="19.5" customHeight="1">
      <c r="A46" s="28"/>
      <c r="B46" s="28"/>
      <c r="C46" s="21"/>
      <c r="D46" s="22"/>
      <c r="E46" s="23"/>
      <c r="F46" s="24"/>
      <c r="G46" s="25"/>
      <c r="H46" s="31"/>
      <c r="I46" s="31"/>
      <c r="J46" s="31"/>
      <c r="K46" s="30"/>
      <c r="L46" s="31"/>
      <c r="M46" s="31"/>
      <c r="N46" s="31"/>
      <c r="O46" s="31"/>
      <c r="P46" s="31"/>
      <c r="Q46" s="31"/>
      <c r="R46" s="31"/>
      <c r="S46" s="31"/>
      <c r="T46" s="30"/>
      <c r="U46" s="31"/>
      <c r="V46" s="33"/>
      <c r="W46" s="30"/>
      <c r="X46" s="33"/>
      <c r="Y46" s="31"/>
      <c r="Z46" s="31"/>
    </row>
    <row r="47" spans="1:26" s="29" customFormat="1" ht="19.5" customHeight="1">
      <c r="A47" s="28"/>
      <c r="B47" s="28"/>
      <c r="C47" s="21"/>
      <c r="D47" s="26"/>
      <c r="E47" s="23"/>
      <c r="F47" s="27"/>
      <c r="G47" s="25"/>
      <c r="H47" s="31"/>
      <c r="I47" s="31"/>
      <c r="J47" s="31"/>
      <c r="K47" s="30"/>
      <c r="L47" s="31"/>
      <c r="M47" s="31"/>
      <c r="N47" s="31"/>
      <c r="O47" s="31"/>
      <c r="P47" s="31"/>
      <c r="Q47" s="31"/>
      <c r="R47" s="31"/>
      <c r="S47" s="31"/>
      <c r="T47" s="30"/>
      <c r="U47" s="31"/>
      <c r="V47" s="33"/>
      <c r="W47" s="30"/>
      <c r="X47" s="33"/>
      <c r="Y47" s="31"/>
      <c r="Z47" s="31"/>
    </row>
    <row r="48" spans="1:26" s="29" customFormat="1" ht="19.5" customHeight="1">
      <c r="A48" s="28"/>
      <c r="B48" s="28"/>
      <c r="C48" s="21"/>
      <c r="D48" s="22"/>
      <c r="E48" s="23"/>
      <c r="F48" s="24"/>
      <c r="G48" s="25"/>
      <c r="H48" s="31"/>
      <c r="I48" s="31"/>
      <c r="J48" s="31"/>
      <c r="K48" s="30"/>
      <c r="L48" s="31"/>
      <c r="M48" s="31"/>
      <c r="N48" s="31"/>
      <c r="O48" s="31"/>
      <c r="P48" s="31"/>
      <c r="Q48" s="31"/>
      <c r="R48" s="31"/>
      <c r="S48" s="31"/>
      <c r="T48" s="30"/>
      <c r="U48" s="31"/>
      <c r="V48" s="33"/>
      <c r="W48" s="30"/>
      <c r="X48" s="33"/>
      <c r="Y48" s="31"/>
      <c r="Z48" s="31"/>
    </row>
    <row r="49" spans="1:26" s="29" customFormat="1" ht="19.5" customHeight="1">
      <c r="A49" s="28"/>
      <c r="B49" s="28"/>
      <c r="C49" s="21"/>
      <c r="D49" s="26"/>
      <c r="E49" s="23"/>
      <c r="F49" s="27"/>
      <c r="G49" s="25"/>
      <c r="H49" s="31"/>
      <c r="I49" s="31"/>
      <c r="J49" s="31"/>
      <c r="K49" s="30"/>
      <c r="L49" s="31"/>
      <c r="M49" s="31"/>
      <c r="N49" s="31"/>
      <c r="O49" s="31"/>
      <c r="P49" s="31"/>
      <c r="Q49" s="31"/>
      <c r="R49" s="31"/>
      <c r="S49" s="31"/>
      <c r="T49" s="30"/>
      <c r="U49" s="31"/>
      <c r="V49" s="33"/>
      <c r="W49" s="30"/>
      <c r="X49" s="33"/>
      <c r="Y49" s="31"/>
      <c r="Z49" s="31"/>
    </row>
    <row r="50" spans="1:26" s="29" customFormat="1" ht="19.5" customHeight="1">
      <c r="A50" s="28"/>
      <c r="B50" s="28"/>
      <c r="C50" s="21"/>
      <c r="D50" s="26"/>
      <c r="E50" s="23"/>
      <c r="F50" s="27"/>
      <c r="G50" s="25"/>
      <c r="H50" s="31"/>
      <c r="I50" s="31"/>
      <c r="J50" s="31"/>
      <c r="K50" s="30"/>
      <c r="L50" s="31"/>
      <c r="M50" s="31"/>
      <c r="N50" s="31"/>
      <c r="O50" s="31"/>
      <c r="P50" s="31"/>
      <c r="Q50" s="31"/>
      <c r="R50" s="31"/>
      <c r="S50" s="31"/>
      <c r="T50" s="30"/>
      <c r="U50" s="31"/>
      <c r="V50" s="33"/>
      <c r="W50" s="30"/>
      <c r="X50" s="33"/>
      <c r="Y50" s="31"/>
      <c r="Z50" s="31"/>
    </row>
    <row r="51" spans="1:26" s="29" customFormat="1" ht="19.5" customHeight="1">
      <c r="A51" s="28"/>
      <c r="B51" s="28"/>
      <c r="C51" s="21"/>
      <c r="D51" s="22"/>
      <c r="E51" s="23"/>
      <c r="F51" s="24"/>
      <c r="G51" s="25"/>
      <c r="H51" s="31"/>
      <c r="I51" s="31"/>
      <c r="J51" s="31"/>
      <c r="K51" s="30"/>
      <c r="L51" s="31"/>
      <c r="M51" s="31"/>
      <c r="N51" s="31"/>
      <c r="O51" s="31"/>
      <c r="P51" s="31"/>
      <c r="Q51" s="31"/>
      <c r="R51" s="31"/>
      <c r="S51" s="31"/>
      <c r="T51" s="30"/>
      <c r="U51" s="31"/>
      <c r="V51" s="33"/>
      <c r="W51" s="30"/>
      <c r="X51" s="33"/>
      <c r="Y51" s="31"/>
      <c r="Z51" s="31"/>
    </row>
    <row r="52" spans="1:26" s="29" customFormat="1" ht="19.5" customHeight="1">
      <c r="A52" s="28"/>
      <c r="B52" s="28"/>
      <c r="C52" s="21"/>
      <c r="D52" s="22"/>
      <c r="E52" s="23"/>
      <c r="F52" s="24"/>
      <c r="G52" s="25"/>
      <c r="H52" s="31"/>
      <c r="I52" s="31"/>
      <c r="J52" s="31"/>
      <c r="K52" s="30"/>
      <c r="L52" s="31"/>
      <c r="M52" s="31"/>
      <c r="N52" s="31"/>
      <c r="O52" s="31"/>
      <c r="P52" s="31"/>
      <c r="Q52" s="31"/>
      <c r="R52" s="31"/>
      <c r="S52" s="31"/>
      <c r="T52" s="30"/>
      <c r="U52" s="31"/>
      <c r="V52" s="33"/>
      <c r="W52" s="30"/>
      <c r="X52" s="33"/>
      <c r="Y52" s="31"/>
      <c r="Z52" s="31"/>
    </row>
    <row r="53" spans="1:26" s="29" customFormat="1" ht="19.5" customHeight="1">
      <c r="A53" s="28"/>
      <c r="B53" s="28"/>
      <c r="C53" s="21"/>
      <c r="D53" s="22"/>
      <c r="E53" s="23"/>
      <c r="F53" s="24"/>
      <c r="G53" s="25"/>
      <c r="H53" s="31"/>
      <c r="I53" s="31"/>
      <c r="J53" s="31"/>
      <c r="K53" s="30"/>
      <c r="L53" s="31"/>
      <c r="M53" s="31"/>
      <c r="N53" s="31"/>
      <c r="O53" s="31"/>
      <c r="P53" s="31"/>
      <c r="Q53" s="31"/>
      <c r="R53" s="31"/>
      <c r="S53" s="31"/>
      <c r="T53" s="30"/>
      <c r="U53" s="31"/>
      <c r="V53" s="33"/>
      <c r="W53" s="30"/>
      <c r="X53" s="33"/>
      <c r="Y53" s="31"/>
      <c r="Z53" s="31"/>
    </row>
    <row r="54" spans="1:26" s="29" customFormat="1" ht="19.5" customHeight="1">
      <c r="A54" s="28"/>
      <c r="B54" s="28"/>
      <c r="C54" s="21"/>
      <c r="D54" s="22"/>
      <c r="E54" s="23"/>
      <c r="F54" s="24"/>
      <c r="G54" s="25"/>
      <c r="H54" s="31"/>
      <c r="I54" s="31"/>
      <c r="J54" s="31"/>
      <c r="K54" s="30"/>
      <c r="L54" s="31"/>
      <c r="M54" s="31"/>
      <c r="N54" s="31"/>
      <c r="O54" s="31"/>
      <c r="P54" s="31"/>
      <c r="Q54" s="31"/>
      <c r="R54" s="31"/>
      <c r="S54" s="31"/>
      <c r="T54" s="30"/>
      <c r="U54" s="31"/>
      <c r="V54" s="33"/>
      <c r="W54" s="30"/>
      <c r="X54" s="33"/>
      <c r="Y54" s="31"/>
      <c r="Z54" s="31"/>
    </row>
    <row r="55" spans="1:26" s="29" customFormat="1" ht="19.5" customHeight="1">
      <c r="A55" s="28"/>
      <c r="B55" s="28"/>
      <c r="C55" s="21"/>
      <c r="D55" s="26"/>
      <c r="E55" s="23"/>
      <c r="F55" s="27"/>
      <c r="G55" s="25"/>
      <c r="H55" s="31"/>
      <c r="I55" s="31"/>
      <c r="J55" s="31"/>
      <c r="K55" s="30"/>
      <c r="L55" s="31"/>
      <c r="M55" s="31"/>
      <c r="N55" s="31"/>
      <c r="O55" s="31"/>
      <c r="P55" s="31"/>
      <c r="Q55" s="31"/>
      <c r="R55" s="31"/>
      <c r="S55" s="31"/>
      <c r="T55" s="30"/>
      <c r="U55" s="31"/>
      <c r="V55" s="33"/>
      <c r="W55" s="30"/>
      <c r="X55" s="33"/>
      <c r="Y55" s="31"/>
      <c r="Z55" s="31"/>
    </row>
    <row r="56" spans="1:26" s="29" customFormat="1" ht="19.5" customHeight="1">
      <c r="A56" s="28"/>
      <c r="B56" s="28"/>
      <c r="C56" s="21"/>
      <c r="D56" s="22"/>
      <c r="E56" s="23"/>
      <c r="F56" s="24"/>
      <c r="G56" s="25"/>
      <c r="H56" s="31"/>
      <c r="I56" s="31"/>
      <c r="J56" s="31"/>
      <c r="K56" s="30"/>
      <c r="L56" s="31"/>
      <c r="M56" s="31"/>
      <c r="N56" s="31"/>
      <c r="O56" s="31"/>
      <c r="P56" s="31"/>
      <c r="Q56" s="31"/>
      <c r="R56" s="31"/>
      <c r="S56" s="31"/>
      <c r="T56" s="30"/>
      <c r="U56" s="31"/>
      <c r="V56" s="33"/>
      <c r="W56" s="30"/>
      <c r="X56" s="33"/>
      <c r="Y56" s="31"/>
      <c r="Z56" s="31"/>
    </row>
    <row r="57" spans="1:26" s="29" customFormat="1" ht="19.5" customHeight="1">
      <c r="A57" s="28"/>
      <c r="B57" s="28"/>
      <c r="C57" s="21"/>
      <c r="D57" s="22"/>
      <c r="E57" s="23"/>
      <c r="F57" s="24"/>
      <c r="G57" s="25"/>
      <c r="H57" s="31"/>
      <c r="I57" s="31"/>
      <c r="J57" s="31"/>
      <c r="K57" s="30"/>
      <c r="L57" s="31"/>
      <c r="M57" s="31"/>
      <c r="N57" s="31"/>
      <c r="O57" s="31"/>
      <c r="P57" s="31"/>
      <c r="Q57" s="31"/>
      <c r="R57" s="31"/>
      <c r="S57" s="31"/>
      <c r="T57" s="30"/>
      <c r="U57" s="31"/>
      <c r="V57" s="33"/>
      <c r="W57" s="30"/>
      <c r="X57" s="33"/>
      <c r="Y57" s="31"/>
      <c r="Z57" s="31"/>
    </row>
    <row r="58" spans="1:26" s="29" customFormat="1" ht="19.5" customHeight="1">
      <c r="A58" s="28"/>
      <c r="B58" s="28"/>
      <c r="C58" s="21"/>
      <c r="D58" s="26"/>
      <c r="E58" s="23"/>
      <c r="F58" s="27"/>
      <c r="G58" s="25"/>
      <c r="H58" s="31"/>
      <c r="I58" s="31"/>
      <c r="J58" s="31"/>
      <c r="K58" s="30"/>
      <c r="L58" s="31"/>
      <c r="M58" s="31"/>
      <c r="N58" s="31"/>
      <c r="O58" s="31"/>
      <c r="P58" s="31"/>
      <c r="Q58" s="31"/>
      <c r="R58" s="31"/>
      <c r="S58" s="31"/>
      <c r="T58" s="30"/>
      <c r="U58" s="31"/>
      <c r="V58" s="33"/>
      <c r="W58" s="30"/>
      <c r="X58" s="33"/>
      <c r="Y58" s="31"/>
      <c r="Z58" s="31"/>
    </row>
    <row r="59" spans="1:26" s="29" customFormat="1" ht="19.5" customHeight="1">
      <c r="A59" s="28"/>
      <c r="B59" s="28"/>
      <c r="C59" s="21"/>
      <c r="D59" s="22"/>
      <c r="E59" s="23"/>
      <c r="F59" s="27"/>
      <c r="G59" s="25"/>
      <c r="H59" s="31"/>
      <c r="I59" s="31"/>
      <c r="J59" s="31"/>
      <c r="K59" s="30"/>
      <c r="L59" s="31"/>
      <c r="M59" s="31"/>
      <c r="N59" s="31"/>
      <c r="O59" s="31"/>
      <c r="P59" s="31"/>
      <c r="Q59" s="31"/>
      <c r="R59" s="31"/>
      <c r="S59" s="31"/>
      <c r="T59" s="30"/>
      <c r="U59" s="31"/>
      <c r="V59" s="33"/>
      <c r="W59" s="30"/>
      <c r="X59" s="33"/>
      <c r="Y59" s="31"/>
      <c r="Z59" s="31"/>
    </row>
    <row r="60" spans="1:26" s="29" customFormat="1" ht="19.5" customHeight="1">
      <c r="A60" s="28"/>
      <c r="B60" s="28"/>
      <c r="C60" s="21"/>
      <c r="D60" s="22"/>
      <c r="E60" s="23"/>
      <c r="F60" s="27"/>
      <c r="G60" s="25"/>
      <c r="H60" s="31"/>
      <c r="I60" s="31"/>
      <c r="J60" s="31"/>
      <c r="K60" s="30"/>
      <c r="L60" s="31"/>
      <c r="M60" s="31"/>
      <c r="N60" s="31"/>
      <c r="O60" s="31"/>
      <c r="P60" s="31"/>
      <c r="Q60" s="31"/>
      <c r="R60" s="31"/>
      <c r="S60" s="31"/>
      <c r="T60" s="30"/>
      <c r="U60" s="31"/>
      <c r="V60" s="33"/>
      <c r="W60" s="30"/>
      <c r="X60" s="33"/>
      <c r="Y60" s="31"/>
      <c r="Z60" s="31"/>
    </row>
    <row r="61" spans="1:26" s="29" customFormat="1" ht="19.5" customHeight="1">
      <c r="A61" s="28"/>
      <c r="B61" s="28"/>
      <c r="C61" s="21"/>
      <c r="D61" s="22"/>
      <c r="E61" s="23"/>
      <c r="F61" s="24"/>
      <c r="G61" s="25"/>
      <c r="H61" s="31"/>
      <c r="I61" s="31"/>
      <c r="J61" s="31"/>
      <c r="K61" s="30"/>
      <c r="L61" s="31"/>
      <c r="M61" s="31"/>
      <c r="N61" s="31"/>
      <c r="O61" s="31"/>
      <c r="P61" s="31"/>
      <c r="Q61" s="31"/>
      <c r="R61" s="31"/>
      <c r="S61" s="31"/>
      <c r="T61" s="30"/>
      <c r="U61" s="31"/>
      <c r="V61" s="33"/>
      <c r="W61" s="30"/>
      <c r="X61" s="33"/>
      <c r="Y61" s="31"/>
      <c r="Z61" s="31"/>
    </row>
    <row r="62" spans="1:26" s="29" customFormat="1" ht="19.5" customHeight="1">
      <c r="A62" s="28"/>
      <c r="B62" s="28"/>
      <c r="C62" s="21"/>
      <c r="D62" s="26"/>
      <c r="E62" s="23"/>
      <c r="F62" s="27"/>
      <c r="G62" s="25"/>
      <c r="H62" s="31"/>
      <c r="I62" s="31"/>
      <c r="J62" s="31"/>
      <c r="K62" s="30"/>
      <c r="L62" s="31"/>
      <c r="M62" s="31"/>
      <c r="N62" s="31"/>
      <c r="O62" s="31"/>
      <c r="P62" s="31"/>
      <c r="Q62" s="31"/>
      <c r="R62" s="31"/>
      <c r="S62" s="31"/>
      <c r="T62" s="30"/>
      <c r="U62" s="31"/>
      <c r="V62" s="33"/>
      <c r="W62" s="30"/>
      <c r="X62" s="33"/>
      <c r="Y62" s="31"/>
      <c r="Z62" s="31"/>
    </row>
    <row r="63" spans="1:26" s="29" customFormat="1" ht="19.5" customHeight="1">
      <c r="A63" s="28"/>
      <c r="B63" s="28"/>
      <c r="C63" s="21"/>
      <c r="D63" s="26"/>
      <c r="E63" s="23"/>
      <c r="F63" s="27"/>
      <c r="G63" s="25"/>
      <c r="H63" s="31"/>
      <c r="I63" s="31"/>
      <c r="J63" s="31"/>
      <c r="K63" s="30"/>
      <c r="L63" s="31"/>
      <c r="M63" s="31"/>
      <c r="N63" s="31"/>
      <c r="O63" s="31"/>
      <c r="P63" s="31"/>
      <c r="Q63" s="31"/>
      <c r="R63" s="31"/>
      <c r="S63" s="31"/>
      <c r="T63" s="30"/>
      <c r="U63" s="31"/>
      <c r="V63" s="33"/>
      <c r="W63" s="30"/>
      <c r="X63" s="33"/>
      <c r="Y63" s="31"/>
      <c r="Z63" s="31"/>
    </row>
    <row r="64" ht="13.5">
      <c r="X64" s="34"/>
    </row>
  </sheetData>
  <sheetProtection/>
  <autoFilter ref="A4:Z55">
    <sortState ref="A5:Z64">
      <sortCondition sortBy="value" ref="X5:X64"/>
    </sortState>
  </autoFilter>
  <mergeCells count="14">
    <mergeCell ref="H2:I3"/>
    <mergeCell ref="J2:L3"/>
    <mergeCell ref="M2:R3"/>
    <mergeCell ref="S2:U3"/>
    <mergeCell ref="Z2:Z4"/>
    <mergeCell ref="A2:A4"/>
    <mergeCell ref="C2:C4"/>
    <mergeCell ref="D2:D4"/>
    <mergeCell ref="E2:E4"/>
    <mergeCell ref="B2:B4"/>
    <mergeCell ref="V2:X3"/>
    <mergeCell ref="Y2:Y4"/>
    <mergeCell ref="F2:F4"/>
    <mergeCell ref="G2:G4"/>
  </mergeCells>
  <conditionalFormatting sqref="A5:IV63">
    <cfRule type="expression" priority="1" dxfId="5" stopIfTrue="1">
      <formula>MOD(ROW(),2)=0</formula>
    </cfRule>
  </conditionalFormatting>
  <dataValidations count="1">
    <dataValidation allowBlank="1" showInputMessage="1" showErrorMessage="1" imeMode="hiragana" sqref="D45:D63 D5:D13 D16:D42 E5:F63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f.tahira</cp:lastModifiedBy>
  <cp:lastPrinted>2008-04-14T04:28:38Z</cp:lastPrinted>
  <dcterms:created xsi:type="dcterms:W3CDTF">2003-04-10T03:04:44Z</dcterms:created>
  <dcterms:modified xsi:type="dcterms:W3CDTF">2009-09-08T01:22:33Z</dcterms:modified>
  <cp:category/>
  <cp:version/>
  <cp:contentType/>
  <cp:contentStatus/>
</cp:coreProperties>
</file>