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</sheets>
  <definedNames>
    <definedName name="_xlnm._FilterDatabase" localSheetId="0" hidden="1">'速報'!$A$4:$AD$69</definedName>
    <definedName name="_xlnm.Print_Area" localSheetId="0">'速報'!$A$1:$AD$54</definedName>
  </definedNames>
  <calcPr fullCalcOnLoad="1"/>
</workbook>
</file>

<file path=xl/sharedStrings.xml><?xml version="1.0" encoding="utf-8"?>
<sst xmlns="http://schemas.openxmlformats.org/spreadsheetml/2006/main" count="255" uniqueCount="186">
  <si>
    <t>SS3</t>
  </si>
  <si>
    <t>SS4</t>
  </si>
  <si>
    <t>SS5</t>
  </si>
  <si>
    <t>SS6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</si>
  <si>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</si>
  <si>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</si>
  <si>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</si>
  <si>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</si>
  <si>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</si>
  <si>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</si>
  <si>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</si>
  <si>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</si>
  <si>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</si>
  <si>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</si>
  <si>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</si>
  <si>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</si>
  <si>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</si>
  <si>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</si>
  <si>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SS11</t>
  </si>
  <si>
    <t>SS12</t>
  </si>
  <si>
    <t>SS10</t>
  </si>
  <si>
    <t>Retired</t>
  </si>
  <si>
    <t>勝田　範彦</t>
  </si>
  <si>
    <t>保井　隆宏</t>
  </si>
  <si>
    <t>石田　正史</t>
  </si>
  <si>
    <t>竹下　紀子</t>
  </si>
  <si>
    <t>佐藤　忠宜</t>
  </si>
  <si>
    <t>古谷　哲也</t>
  </si>
  <si>
    <t>横川　紀仁</t>
  </si>
  <si>
    <t>吉澤　哲也</t>
  </si>
  <si>
    <t>木村　裕介</t>
  </si>
  <si>
    <t>藤綱　和敏</t>
  </si>
  <si>
    <t>岡田　孝一</t>
  </si>
  <si>
    <t>石田　裕一</t>
  </si>
  <si>
    <t>宮部　弘陽</t>
  </si>
  <si>
    <t>曽根　崇仁</t>
  </si>
  <si>
    <t>桝谷　知彦</t>
  </si>
  <si>
    <t>藤戸　栄司</t>
  </si>
  <si>
    <t>馬瀬　耕平</t>
  </si>
  <si>
    <t>加納　武彦</t>
  </si>
  <si>
    <t>松本　琢史</t>
  </si>
  <si>
    <t>萠抜　浩史</t>
  </si>
  <si>
    <t>永由　元人</t>
  </si>
  <si>
    <t>馬場　裕之</t>
  </si>
  <si>
    <t>田中　直哉</t>
  </si>
  <si>
    <t>奥村　久継</t>
  </si>
  <si>
    <t>山口　清司</t>
  </si>
  <si>
    <t>島津　雅彦</t>
  </si>
  <si>
    <t>田中　伸幸</t>
  </si>
  <si>
    <t>高橋　悟志</t>
  </si>
  <si>
    <t>川北　幹雄</t>
  </si>
  <si>
    <t>上原　利宏</t>
  </si>
  <si>
    <t>天野　智之</t>
  </si>
  <si>
    <t>菅野　正之</t>
  </si>
  <si>
    <t>御領　親幸</t>
  </si>
  <si>
    <t>石川　恭啓</t>
  </si>
  <si>
    <t>みつなり</t>
  </si>
  <si>
    <t>中村　信博</t>
  </si>
  <si>
    <t>徳能　大輔</t>
  </si>
  <si>
    <t>石田　昌孝</t>
  </si>
  <si>
    <t>門井　賢吾</t>
  </si>
  <si>
    <t>内藤　徳之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</si>
  <si>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</si>
  <si>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JN4</t>
  </si>
  <si>
    <t>JN3</t>
  </si>
  <si>
    <t>JN2</t>
  </si>
  <si>
    <t>JN1.5</t>
  </si>
  <si>
    <t>JN1</t>
  </si>
  <si>
    <t>OP2</t>
  </si>
  <si>
    <t>OP1</t>
  </si>
  <si>
    <t>-</t>
  </si>
  <si>
    <t>Final Classification　新城ラリー2009（round7）</t>
  </si>
  <si>
    <t>SS7</t>
  </si>
  <si>
    <t>SS8</t>
  </si>
  <si>
    <t>SS9</t>
  </si>
  <si>
    <t>Day1</t>
  </si>
  <si>
    <t>Day1Total</t>
  </si>
  <si>
    <t>Day2</t>
  </si>
  <si>
    <t>Day2Total</t>
  </si>
  <si>
    <t>ラック名スバルStiDLインプレッサ</t>
  </si>
  <si>
    <t>奴田原文雄</t>
  </si>
  <si>
    <t>ADVAN-PIAAランサー</t>
  </si>
  <si>
    <t>横尾　芳則</t>
  </si>
  <si>
    <t>POTENZA KYB WMランサー</t>
  </si>
  <si>
    <t>杉村　哲郎</t>
  </si>
  <si>
    <t>立久井和子</t>
  </si>
  <si>
    <t>DL★CMSC★ITZZ★ITOランサー</t>
  </si>
  <si>
    <t>福永　　修</t>
  </si>
  <si>
    <t>HASEPRO･CMSC･SDFランサー</t>
  </si>
  <si>
    <t>高山　　仁</t>
  </si>
  <si>
    <t>河野　洋志</t>
  </si>
  <si>
    <t>DL☆啓介☆NNKTランサー＠オサム</t>
  </si>
  <si>
    <t>田邉　　亘</t>
  </si>
  <si>
    <t>黒木　崇史</t>
  </si>
  <si>
    <t>DL國盛ランサー</t>
  </si>
  <si>
    <t>浜　　孝佳</t>
  </si>
  <si>
    <t>メロンブックスADVANランサー</t>
  </si>
  <si>
    <t>澤田　　茂</t>
  </si>
  <si>
    <t>DLテインマルシェランサー</t>
  </si>
  <si>
    <t>松岡　孝典</t>
  </si>
  <si>
    <t>NET･DL･KYBインプレッサ</t>
  </si>
  <si>
    <t>井手上達也</t>
  </si>
  <si>
    <t>セーフティ21アドバンランサー</t>
  </si>
  <si>
    <t>DL.itzz.ランサー</t>
  </si>
  <si>
    <t>堀江　　拓</t>
  </si>
  <si>
    <t>松浦　好晃</t>
  </si>
  <si>
    <t>DL･TG･itzzランサー</t>
  </si>
  <si>
    <t>村瀬　　太</t>
  </si>
  <si>
    <t>RSTアジップDLエナペタル羽山FD2</t>
  </si>
  <si>
    <t>仲　　鉄雄</t>
  </si>
  <si>
    <t>itzzADVAN前川外科AP米山FD2</t>
  </si>
  <si>
    <t>石田　一輝</t>
  </si>
  <si>
    <t>Outer Plus Rally LOTUS</t>
  </si>
  <si>
    <t>エナペタルBS久與MR2</t>
  </si>
  <si>
    <t>カローラ博多DLアルテックKYBセリカ</t>
  </si>
  <si>
    <t>森　　博喜</t>
  </si>
  <si>
    <t>ミツバ・ラック・DL・セリカ</t>
  </si>
  <si>
    <t>鈴木　　尚</t>
  </si>
  <si>
    <t>矢柳靜一郎</t>
  </si>
  <si>
    <t>SMaSHコマツDLインテグラ</t>
  </si>
  <si>
    <t>濱井　義郎</t>
  </si>
  <si>
    <t>プレーンインテグラ</t>
  </si>
  <si>
    <t>BPF☆BS☆スピードマスター☆INGINGセリカ</t>
  </si>
  <si>
    <t>ADVANテンダーDC2</t>
  </si>
  <si>
    <t>ALEX･AQU･KYBインテグラ</t>
  </si>
  <si>
    <t>上原　　淳</t>
  </si>
  <si>
    <t>飯田有希子</t>
  </si>
  <si>
    <t>ナプロふくしま／シャフト／クリオ</t>
  </si>
  <si>
    <t>箕作　裕子</t>
  </si>
  <si>
    <t>ミツバWMDLラックMgレビン</t>
  </si>
  <si>
    <t>遠山裕美子</t>
  </si>
  <si>
    <t>BSフォルテックitzz CMSC☆CJ4A</t>
  </si>
  <si>
    <t>郷右近孝雄</t>
  </si>
  <si>
    <t>S-ARTシビック</t>
  </si>
  <si>
    <t>須藤　浩志</t>
  </si>
  <si>
    <t>山岸　典将</t>
  </si>
  <si>
    <t>SMaSHコマツelfレビン</t>
  </si>
  <si>
    <t>松原　　敦</t>
  </si>
  <si>
    <t>itzz TAテイクグッドDLシビック</t>
  </si>
  <si>
    <t>筒井　克彦</t>
  </si>
  <si>
    <t>星野　　元</t>
  </si>
  <si>
    <t>J&amp;S･TAKATA･itzzミラージュアスティ</t>
  </si>
  <si>
    <t>井上裕紀子</t>
  </si>
  <si>
    <t>DL･MOTUL･BRIG･VITZ</t>
  </si>
  <si>
    <t>CMSC浜松コルト</t>
  </si>
  <si>
    <t>大井こずゑ</t>
  </si>
  <si>
    <t>CMSC*ROSEコルト</t>
  </si>
  <si>
    <t>畠山　貴之</t>
  </si>
  <si>
    <t>石倉せいじん</t>
  </si>
  <si>
    <t>MsportミツバデミオITO</t>
  </si>
  <si>
    <t>中村ひかる</t>
  </si>
  <si>
    <t>コンペ★共進自動車★ORC★Vitz</t>
  </si>
  <si>
    <t>夏堀　貴仁</t>
  </si>
  <si>
    <t>森田　茂利</t>
  </si>
  <si>
    <t>A/m/sグラデュアーレスーパーデミオ</t>
  </si>
  <si>
    <t>鷲尾　俊一</t>
  </si>
  <si>
    <t>鈴木　隆司</t>
  </si>
  <si>
    <t>ワコーズ・ベストワーク・スイフト</t>
  </si>
  <si>
    <t>島田　雅道</t>
  </si>
  <si>
    <t>和泉　孝明</t>
  </si>
  <si>
    <t>SIX常盤歯科DLテイクフィット</t>
  </si>
  <si>
    <t>松村　孝也</t>
  </si>
  <si>
    <t>河野　和彦</t>
  </si>
  <si>
    <t>TSKカーテックフジVitz</t>
  </si>
  <si>
    <t>西山　　敏</t>
  </si>
  <si>
    <t>多比羅二三男</t>
  </si>
  <si>
    <t>el.DL.WAKO'S BRIG AA NASシティ</t>
  </si>
  <si>
    <t>山北　研二</t>
  </si>
  <si>
    <t>マイクロロンXA･BRIG･DL･MOTULシティ</t>
  </si>
  <si>
    <t>西村　　修</t>
  </si>
  <si>
    <t>伊藤　　亮</t>
  </si>
  <si>
    <t>ルマン・畠山印刷・ON!シティ</t>
  </si>
  <si>
    <t>中根　秀之</t>
  </si>
  <si>
    <t>福田　卓也</t>
  </si>
  <si>
    <t>RS.コバヤシ愛豊ヴィヴィオ</t>
  </si>
  <si>
    <t>明治慎太郎</t>
  </si>
  <si>
    <t>高橋　　巧</t>
  </si>
  <si>
    <t>OKU ADVAN el P.MU TG旭EP82</t>
  </si>
  <si>
    <t>竜田　　健</t>
  </si>
  <si>
    <t>LEMAN･TOYBOX･STAFFON･GC8</t>
  </si>
  <si>
    <t>奥野　和弘</t>
  </si>
  <si>
    <t>樋口鍼灸院インプレッサ</t>
  </si>
  <si>
    <t>CMSC浜松スイフトミラージュ</t>
  </si>
  <si>
    <t>山本　剛史</t>
  </si>
  <si>
    <t>田﨑　彩夏</t>
  </si>
  <si>
    <t>OKU TG旭インテグラ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</si>
</sst>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ss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5" fontId="4" fillId="0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35" customWidth="1"/>
    <col min="3" max="3" width="5.00390625" style="35" customWidth="1"/>
    <col min="4" max="4" width="19.25390625" style="38" customWidth="1"/>
    <col min="5" max="5" width="19.25390625" style="35" customWidth="1"/>
    <col min="6" max="6" width="43.75390625" style="38" customWidth="1"/>
    <col min="7" max="7" width="9.00390625" style="35" customWidth="1"/>
    <col min="8" max="14" width="12.25390625" style="35" customWidth="1"/>
    <col min="15" max="15" width="12.25390625" style="36" customWidth="1"/>
    <col min="16" max="23" width="12.25390625" style="35" customWidth="1"/>
    <col min="24" max="24" width="12.25390625" style="36" customWidth="1"/>
    <col min="25" max="25" width="12.25390625" style="35" customWidth="1"/>
    <col min="26" max="26" width="12.25390625" style="37" customWidth="1"/>
    <col min="27" max="27" width="12.25390625" style="36" customWidth="1"/>
    <col min="28" max="28" width="12.25390625" style="37" customWidth="1"/>
    <col min="29" max="30" width="13.625" style="35" customWidth="1"/>
    <col min="31" max="16384" width="9.00390625" style="38" customWidth="1"/>
  </cols>
  <sheetData>
    <row r="1" spans="1:30" s="8" customFormat="1" ht="24" customHeight="1">
      <c r="A1" s="19" t="s">
        <v>71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6"/>
      <c r="O1" s="21"/>
      <c r="P1" s="6"/>
      <c r="Q1" s="5"/>
      <c r="R1" s="5"/>
      <c r="S1" s="5"/>
      <c r="T1" s="5"/>
      <c r="U1" s="5"/>
      <c r="V1" s="5"/>
      <c r="W1" s="6"/>
      <c r="X1" s="21"/>
      <c r="Y1" s="6"/>
      <c r="Z1" s="13"/>
      <c r="AA1" s="21"/>
      <c r="AB1" s="13"/>
      <c r="AC1" s="7"/>
      <c r="AD1" s="7"/>
    </row>
    <row r="2" spans="1:30" s="8" customFormat="1" ht="14.25" customHeight="1">
      <c r="A2" s="55" t="s">
        <v>17</v>
      </c>
      <c r="B2" s="55" t="s">
        <v>4</v>
      </c>
      <c r="C2" s="55" t="s">
        <v>5</v>
      </c>
      <c r="D2" s="51" t="s">
        <v>6</v>
      </c>
      <c r="E2" s="51" t="s">
        <v>7</v>
      </c>
      <c r="F2" s="51" t="s">
        <v>8</v>
      </c>
      <c r="G2" s="51" t="s">
        <v>9</v>
      </c>
      <c r="H2" s="53" t="s">
        <v>75</v>
      </c>
      <c r="I2" s="44"/>
      <c r="J2" s="44"/>
      <c r="K2" s="44"/>
      <c r="L2" s="44"/>
      <c r="M2" s="44"/>
      <c r="N2" s="53" t="s">
        <v>76</v>
      </c>
      <c r="O2" s="44"/>
      <c r="P2" s="45"/>
      <c r="Q2" s="54" t="s">
        <v>77</v>
      </c>
      <c r="R2" s="44"/>
      <c r="S2" s="44"/>
      <c r="T2" s="44"/>
      <c r="U2" s="44"/>
      <c r="V2" s="44"/>
      <c r="W2" s="53" t="s">
        <v>78</v>
      </c>
      <c r="X2" s="44"/>
      <c r="Y2" s="45"/>
      <c r="Z2" s="43" t="s">
        <v>10</v>
      </c>
      <c r="AA2" s="44"/>
      <c r="AB2" s="45"/>
      <c r="AC2" s="49" t="s">
        <v>11</v>
      </c>
      <c r="AD2" s="49" t="s">
        <v>62</v>
      </c>
    </row>
    <row r="3" spans="1:30" s="8" customFormat="1" ht="13.5">
      <c r="A3" s="56"/>
      <c r="B3" s="56"/>
      <c r="C3" s="56"/>
      <c r="D3" s="52"/>
      <c r="E3" s="52"/>
      <c r="F3" s="52"/>
      <c r="G3" s="52"/>
      <c r="H3" s="46"/>
      <c r="I3" s="47"/>
      <c r="J3" s="47"/>
      <c r="K3" s="47"/>
      <c r="L3" s="47"/>
      <c r="M3" s="47"/>
      <c r="N3" s="46"/>
      <c r="O3" s="47"/>
      <c r="P3" s="48"/>
      <c r="Q3" s="47"/>
      <c r="R3" s="47"/>
      <c r="S3" s="47"/>
      <c r="T3" s="47"/>
      <c r="U3" s="47"/>
      <c r="V3" s="47"/>
      <c r="W3" s="46"/>
      <c r="X3" s="47"/>
      <c r="Y3" s="48"/>
      <c r="Z3" s="46"/>
      <c r="AA3" s="47"/>
      <c r="AB3" s="48"/>
      <c r="AC3" s="50"/>
      <c r="AD3" s="50"/>
    </row>
    <row r="4" spans="1:30" s="12" customFormat="1" ht="16.5" customHeight="1">
      <c r="A4" s="56"/>
      <c r="B4" s="56"/>
      <c r="C4" s="56"/>
      <c r="D4" s="52"/>
      <c r="E4" s="52"/>
      <c r="F4" s="52"/>
      <c r="G4" s="52"/>
      <c r="H4" s="10" t="s">
        <v>12</v>
      </c>
      <c r="I4" s="11" t="s">
        <v>13</v>
      </c>
      <c r="J4" s="10" t="s">
        <v>0</v>
      </c>
      <c r="K4" s="10" t="s">
        <v>1</v>
      </c>
      <c r="L4" s="11" t="s">
        <v>2</v>
      </c>
      <c r="M4" s="10" t="s">
        <v>3</v>
      </c>
      <c r="N4" s="9" t="s">
        <v>14</v>
      </c>
      <c r="O4" s="22" t="s">
        <v>15</v>
      </c>
      <c r="P4" s="11" t="s">
        <v>16</v>
      </c>
      <c r="Q4" s="40" t="s">
        <v>72</v>
      </c>
      <c r="R4" s="41" t="s">
        <v>73</v>
      </c>
      <c r="S4" s="40" t="s">
        <v>74</v>
      </c>
      <c r="T4" s="41" t="s">
        <v>20</v>
      </c>
      <c r="U4" s="40" t="s">
        <v>18</v>
      </c>
      <c r="V4" s="41" t="s">
        <v>19</v>
      </c>
      <c r="W4" s="9" t="s">
        <v>14</v>
      </c>
      <c r="X4" s="22" t="s">
        <v>15</v>
      </c>
      <c r="Y4" s="11" t="s">
        <v>16</v>
      </c>
      <c r="Z4" s="14" t="s">
        <v>14</v>
      </c>
      <c r="AA4" s="22" t="s">
        <v>15</v>
      </c>
      <c r="AB4" s="14" t="s">
        <v>16</v>
      </c>
      <c r="AC4" s="50"/>
      <c r="AD4" s="50"/>
    </row>
    <row r="5" spans="1:30" s="16" customFormat="1" ht="19.5" customHeight="1">
      <c r="A5" s="15">
        <f aca="true" t="shared" si="0" ref="A5:A26">ROW()-4</f>
        <v>1</v>
      </c>
      <c r="B5" s="15">
        <v>1</v>
      </c>
      <c r="C5" s="24">
        <v>2</v>
      </c>
      <c r="D5" s="25" t="s">
        <v>22</v>
      </c>
      <c r="E5" s="26" t="s">
        <v>23</v>
      </c>
      <c r="F5" s="27" t="s">
        <v>79</v>
      </c>
      <c r="G5" s="28" t="s">
        <v>63</v>
      </c>
      <c r="H5" s="18">
        <v>0.0023958333333333336</v>
      </c>
      <c r="I5" s="18">
        <v>0.0015462962962962963</v>
      </c>
      <c r="J5" s="18">
        <v>0.0049097222222222224</v>
      </c>
      <c r="K5" s="18">
        <v>0.0023472222222222223</v>
      </c>
      <c r="L5" s="18">
        <v>0.004836805555555555</v>
      </c>
      <c r="M5" s="18">
        <v>0.0015567129629629629</v>
      </c>
      <c r="N5" s="17">
        <f aca="true" t="shared" si="1" ref="N5:N37">SUM(H5:M5)</f>
        <v>0.01759259259259259</v>
      </c>
      <c r="O5" s="23"/>
      <c r="P5" s="17">
        <f aca="true" t="shared" si="2" ref="P5:P37">SUM(N5,O5)</f>
        <v>0.01759259259259259</v>
      </c>
      <c r="Q5" s="18">
        <v>0.0026203703703703706</v>
      </c>
      <c r="R5" s="18">
        <v>0.007787037037037037</v>
      </c>
      <c r="S5" s="18">
        <v>0.0023657407407407407</v>
      </c>
      <c r="T5" s="18">
        <v>0.0026238425925925925</v>
      </c>
      <c r="U5" s="18">
        <v>0.0076689814814814815</v>
      </c>
      <c r="V5" s="18">
        <v>0.002384259259259259</v>
      </c>
      <c r="W5" s="17">
        <f aca="true" t="shared" si="3" ref="W5:W37">SUM(Q5:V5)</f>
        <v>0.025450231481481483</v>
      </c>
      <c r="X5" s="23"/>
      <c r="Y5" s="17">
        <f aca="true" t="shared" si="4" ref="Y5:Y37">SUM(W5,X5)</f>
        <v>0.025450231481481483</v>
      </c>
      <c r="Z5" s="20">
        <f aca="true" t="shared" si="5" ref="Z5:Z37">SUM(N5,W5)</f>
        <v>0.043042824074074074</v>
      </c>
      <c r="AA5" s="39"/>
      <c r="AB5" s="20">
        <f aca="true" t="shared" si="6" ref="AB5:AB37">SUM(Z5,AA5)</f>
        <v>0.043042824074074074</v>
      </c>
      <c r="AC5" s="17">
        <f aca="true" t="shared" si="7" ref="AC5:AC26">AB5-$AB$5</f>
        <v>0</v>
      </c>
      <c r="AD5" s="18" t="s">
        <v>70</v>
      </c>
    </row>
    <row r="6" spans="1:30" s="16" customFormat="1" ht="19.5" customHeight="1">
      <c r="A6" s="15">
        <f t="shared" si="0"/>
        <v>2</v>
      </c>
      <c r="B6" s="15">
        <v>2</v>
      </c>
      <c r="C6" s="24">
        <v>1</v>
      </c>
      <c r="D6" s="25" t="s">
        <v>80</v>
      </c>
      <c r="E6" s="26" t="s">
        <v>26</v>
      </c>
      <c r="F6" s="27" t="s">
        <v>81</v>
      </c>
      <c r="G6" s="28" t="s">
        <v>63</v>
      </c>
      <c r="H6" s="18">
        <v>0.002351851851851852</v>
      </c>
      <c r="I6" s="18">
        <v>0.0015092592592592595</v>
      </c>
      <c r="J6" s="18">
        <v>0.004896990740740741</v>
      </c>
      <c r="K6" s="18">
        <v>0.0023506944444444443</v>
      </c>
      <c r="L6" s="18">
        <v>0.004885416666666667</v>
      </c>
      <c r="M6" s="18">
        <v>0.0015289351851851853</v>
      </c>
      <c r="N6" s="17">
        <f t="shared" si="1"/>
        <v>0.01752314814814815</v>
      </c>
      <c r="O6" s="23"/>
      <c r="P6" s="17">
        <f t="shared" si="2"/>
        <v>0.01752314814814815</v>
      </c>
      <c r="Q6" s="18">
        <v>0.002616898148148148</v>
      </c>
      <c r="R6" s="18">
        <v>0.007885416666666667</v>
      </c>
      <c r="S6" s="18">
        <v>0.0023622685185185188</v>
      </c>
      <c r="T6" s="18">
        <v>0.0026203703703703706</v>
      </c>
      <c r="U6" s="18">
        <v>0.007873842592592592</v>
      </c>
      <c r="V6" s="18">
        <v>0.0023703703703703703</v>
      </c>
      <c r="W6" s="17">
        <f t="shared" si="3"/>
        <v>0.025729166666666664</v>
      </c>
      <c r="X6" s="23"/>
      <c r="Y6" s="17">
        <f t="shared" si="4"/>
        <v>0.025729166666666664</v>
      </c>
      <c r="Z6" s="20">
        <f t="shared" si="5"/>
        <v>0.04325231481481481</v>
      </c>
      <c r="AA6" s="39"/>
      <c r="AB6" s="20">
        <f t="shared" si="6"/>
        <v>0.04325231481481481</v>
      </c>
      <c r="AC6" s="17">
        <f t="shared" si="7"/>
        <v>0.00020949074074073926</v>
      </c>
      <c r="AD6" s="18">
        <f aca="true" t="shared" si="8" ref="AD6:AD25">AB6-AB5</f>
        <v>0.00020949074074073926</v>
      </c>
    </row>
    <row r="7" spans="1:30" s="16" customFormat="1" ht="19.5" customHeight="1">
      <c r="A7" s="15">
        <f t="shared" si="0"/>
        <v>3</v>
      </c>
      <c r="B7" s="15">
        <v>3</v>
      </c>
      <c r="C7" s="24">
        <v>6</v>
      </c>
      <c r="D7" s="25" t="s">
        <v>82</v>
      </c>
      <c r="E7" s="26" t="s">
        <v>44</v>
      </c>
      <c r="F7" s="27" t="s">
        <v>83</v>
      </c>
      <c r="G7" s="28" t="s">
        <v>63</v>
      </c>
      <c r="H7" s="18">
        <v>0.002415509259259259</v>
      </c>
      <c r="I7" s="18">
        <v>0.001542824074074074</v>
      </c>
      <c r="J7" s="18">
        <v>0.004903935185185186</v>
      </c>
      <c r="K7" s="18">
        <v>0.0023773148148148147</v>
      </c>
      <c r="L7" s="18">
        <v>0.004885416666666667</v>
      </c>
      <c r="M7" s="18">
        <v>0.001545138888888889</v>
      </c>
      <c r="N7" s="17">
        <f t="shared" si="1"/>
        <v>0.017670138888888888</v>
      </c>
      <c r="O7" s="23"/>
      <c r="P7" s="17">
        <f t="shared" si="2"/>
        <v>0.017670138888888888</v>
      </c>
      <c r="Q7" s="18">
        <v>0.0026342592592592594</v>
      </c>
      <c r="R7" s="18">
        <v>0.008122685185185186</v>
      </c>
      <c r="S7" s="18">
        <v>0.0023819444444444448</v>
      </c>
      <c r="T7" s="18">
        <v>0.0026215277777777777</v>
      </c>
      <c r="U7" s="18">
        <v>0.0077233796296296295</v>
      </c>
      <c r="V7" s="18">
        <v>0.0023819444444444448</v>
      </c>
      <c r="W7" s="17">
        <f t="shared" si="3"/>
        <v>0.02586574074074074</v>
      </c>
      <c r="X7" s="23"/>
      <c r="Y7" s="17">
        <f t="shared" si="4"/>
        <v>0.02586574074074074</v>
      </c>
      <c r="Z7" s="20">
        <f t="shared" si="5"/>
        <v>0.043535879629629626</v>
      </c>
      <c r="AA7" s="39"/>
      <c r="AB7" s="20">
        <f t="shared" si="6"/>
        <v>0.043535879629629626</v>
      </c>
      <c r="AC7" s="17">
        <f t="shared" si="7"/>
        <v>0.0004930555555555521</v>
      </c>
      <c r="AD7" s="18">
        <f t="shared" si="8"/>
        <v>0.0002835648148148129</v>
      </c>
    </row>
    <row r="8" spans="1:30" s="16" customFormat="1" ht="19.5" customHeight="1">
      <c r="A8" s="15">
        <f t="shared" si="0"/>
        <v>4</v>
      </c>
      <c r="B8" s="15">
        <v>4</v>
      </c>
      <c r="C8" s="24">
        <v>7</v>
      </c>
      <c r="D8" s="25" t="s">
        <v>84</v>
      </c>
      <c r="E8" s="26" t="s">
        <v>85</v>
      </c>
      <c r="F8" s="27" t="s">
        <v>86</v>
      </c>
      <c r="G8" s="28" t="s">
        <v>63</v>
      </c>
      <c r="H8" s="18">
        <v>0.002443287037037037</v>
      </c>
      <c r="I8" s="18">
        <v>0.001591435185185185</v>
      </c>
      <c r="J8" s="18">
        <v>0.004981481481481482</v>
      </c>
      <c r="K8" s="18">
        <v>0.0024027777777777776</v>
      </c>
      <c r="L8" s="18">
        <v>0.004907407407407407</v>
      </c>
      <c r="M8" s="18">
        <v>0.001591435185185185</v>
      </c>
      <c r="N8" s="17">
        <f t="shared" si="1"/>
        <v>0.017917824074074076</v>
      </c>
      <c r="O8" s="23"/>
      <c r="P8" s="17">
        <f t="shared" si="2"/>
        <v>0.017917824074074076</v>
      </c>
      <c r="Q8" s="18">
        <v>0.0027187500000000002</v>
      </c>
      <c r="R8" s="18">
        <v>0.007807870370370371</v>
      </c>
      <c r="S8" s="18">
        <v>0.002409722222222222</v>
      </c>
      <c r="T8" s="18">
        <v>0.002695601851851852</v>
      </c>
      <c r="U8" s="18">
        <v>0.007760416666666666</v>
      </c>
      <c r="V8" s="18">
        <v>0.0024340277777777776</v>
      </c>
      <c r="W8" s="17">
        <f t="shared" si="3"/>
        <v>0.02582638888888889</v>
      </c>
      <c r="X8" s="23"/>
      <c r="Y8" s="17">
        <f t="shared" si="4"/>
        <v>0.02582638888888889</v>
      </c>
      <c r="Z8" s="20">
        <f t="shared" si="5"/>
        <v>0.043744212962962964</v>
      </c>
      <c r="AA8" s="39"/>
      <c r="AB8" s="20">
        <f t="shared" si="6"/>
        <v>0.043744212962962964</v>
      </c>
      <c r="AC8" s="17">
        <f t="shared" si="7"/>
        <v>0.0007013888888888903</v>
      </c>
      <c r="AD8" s="18">
        <f t="shared" si="8"/>
        <v>0.00020833333333333814</v>
      </c>
    </row>
    <row r="9" spans="1:30" s="16" customFormat="1" ht="19.5" customHeight="1">
      <c r="A9" s="15">
        <f t="shared" si="0"/>
        <v>5</v>
      </c>
      <c r="B9" s="15">
        <v>5</v>
      </c>
      <c r="C9" s="24">
        <v>4</v>
      </c>
      <c r="D9" s="25" t="s">
        <v>87</v>
      </c>
      <c r="E9" s="26" t="s">
        <v>45</v>
      </c>
      <c r="F9" s="27" t="s">
        <v>88</v>
      </c>
      <c r="G9" s="28" t="s">
        <v>63</v>
      </c>
      <c r="H9" s="18">
        <v>0.002451388888888889</v>
      </c>
      <c r="I9" s="18">
        <v>0.0015775462962962963</v>
      </c>
      <c r="J9" s="18">
        <v>0.005012731481481482</v>
      </c>
      <c r="K9" s="18">
        <v>0.0024120370370370368</v>
      </c>
      <c r="L9" s="18">
        <v>0.004984953703703704</v>
      </c>
      <c r="M9" s="18">
        <v>0.0016145833333333333</v>
      </c>
      <c r="N9" s="17">
        <f t="shared" si="1"/>
        <v>0.01805324074074074</v>
      </c>
      <c r="O9" s="23"/>
      <c r="P9" s="17">
        <f t="shared" si="2"/>
        <v>0.01805324074074074</v>
      </c>
      <c r="Q9" s="18">
        <v>0.00268287037037037</v>
      </c>
      <c r="R9" s="18">
        <v>0.00805787037037037</v>
      </c>
      <c r="S9" s="18">
        <v>0.0024108796296296296</v>
      </c>
      <c r="T9" s="18">
        <v>0.0027199074074074074</v>
      </c>
      <c r="U9" s="18">
        <v>0.007850694444444443</v>
      </c>
      <c r="V9" s="18">
        <v>0.002390046296296296</v>
      </c>
      <c r="W9" s="17">
        <f t="shared" si="3"/>
        <v>0.026112268518518517</v>
      </c>
      <c r="X9" s="23"/>
      <c r="Y9" s="17">
        <f t="shared" si="4"/>
        <v>0.026112268518518517</v>
      </c>
      <c r="Z9" s="20">
        <f t="shared" si="5"/>
        <v>0.04416550925925926</v>
      </c>
      <c r="AA9" s="39"/>
      <c r="AB9" s="20">
        <f t="shared" si="6"/>
        <v>0.04416550925925926</v>
      </c>
      <c r="AC9" s="17">
        <f t="shared" si="7"/>
        <v>0.001122685185185185</v>
      </c>
      <c r="AD9" s="18">
        <f t="shared" si="8"/>
        <v>0.0004212962962962946</v>
      </c>
    </row>
    <row r="10" spans="1:30" s="16" customFormat="1" ht="19.5" customHeight="1">
      <c r="A10" s="15">
        <f t="shared" si="0"/>
        <v>6</v>
      </c>
      <c r="B10" s="15">
        <v>6</v>
      </c>
      <c r="C10" s="24">
        <v>10</v>
      </c>
      <c r="D10" s="29" t="s">
        <v>89</v>
      </c>
      <c r="E10" s="26" t="s">
        <v>90</v>
      </c>
      <c r="F10" s="30" t="s">
        <v>91</v>
      </c>
      <c r="G10" s="28" t="s">
        <v>63</v>
      </c>
      <c r="H10" s="18">
        <v>0.0024780092592592592</v>
      </c>
      <c r="I10" s="18">
        <v>0.0015949074074074075</v>
      </c>
      <c r="J10" s="18">
        <v>0.00497337962962963</v>
      </c>
      <c r="K10" s="18">
        <v>0.002459490740740741</v>
      </c>
      <c r="L10" s="18">
        <v>0.004984953703703704</v>
      </c>
      <c r="M10" s="18">
        <v>0.00158912037037037</v>
      </c>
      <c r="N10" s="17">
        <f t="shared" si="1"/>
        <v>0.01807986111111111</v>
      </c>
      <c r="O10" s="23"/>
      <c r="P10" s="17">
        <f t="shared" si="2"/>
        <v>0.01807986111111111</v>
      </c>
      <c r="Q10" s="18">
        <v>0.0027349537037037034</v>
      </c>
      <c r="R10" s="18">
        <v>0.008096064814814815</v>
      </c>
      <c r="S10" s="18">
        <v>0.002417824074074074</v>
      </c>
      <c r="T10" s="18">
        <v>0.0026979166666666666</v>
      </c>
      <c r="U10" s="18">
        <v>0.007899305555555555</v>
      </c>
      <c r="V10" s="18">
        <v>0.002439814814814815</v>
      </c>
      <c r="W10" s="17">
        <f t="shared" si="3"/>
        <v>0.026285879629629628</v>
      </c>
      <c r="X10" s="23"/>
      <c r="Y10" s="17">
        <f t="shared" si="4"/>
        <v>0.026285879629629628</v>
      </c>
      <c r="Z10" s="20">
        <f t="shared" si="5"/>
        <v>0.04436574074074073</v>
      </c>
      <c r="AA10" s="39"/>
      <c r="AB10" s="20">
        <f t="shared" si="6"/>
        <v>0.04436574074074073</v>
      </c>
      <c r="AC10" s="17">
        <f t="shared" si="7"/>
        <v>0.0013229166666666597</v>
      </c>
      <c r="AD10" s="18">
        <f t="shared" si="8"/>
        <v>0.00020023148148147485</v>
      </c>
    </row>
    <row r="11" spans="1:30" s="16" customFormat="1" ht="19.5" customHeight="1">
      <c r="A11" s="15">
        <f t="shared" si="0"/>
        <v>7</v>
      </c>
      <c r="B11" s="15">
        <v>1</v>
      </c>
      <c r="C11" s="24">
        <v>15</v>
      </c>
      <c r="D11" s="25" t="s">
        <v>107</v>
      </c>
      <c r="E11" s="26" t="s">
        <v>34</v>
      </c>
      <c r="F11" s="27" t="s">
        <v>108</v>
      </c>
      <c r="G11" s="28" t="s">
        <v>64</v>
      </c>
      <c r="H11" s="18">
        <v>0.0024895833333333332</v>
      </c>
      <c r="I11" s="18">
        <v>0.0016307870370370367</v>
      </c>
      <c r="J11" s="18">
        <v>0.005100694444444444</v>
      </c>
      <c r="K11" s="18">
        <v>0.0025</v>
      </c>
      <c r="L11" s="18">
        <v>0.005106481481481482</v>
      </c>
      <c r="M11" s="18">
        <v>0.0016377314814814815</v>
      </c>
      <c r="N11" s="17">
        <f t="shared" si="1"/>
        <v>0.01846527777777778</v>
      </c>
      <c r="O11" s="23"/>
      <c r="P11" s="17">
        <f t="shared" si="2"/>
        <v>0.01846527777777778</v>
      </c>
      <c r="Q11" s="18">
        <v>0.002755787037037037</v>
      </c>
      <c r="R11" s="18">
        <v>0.008393518518518517</v>
      </c>
      <c r="S11" s="18">
        <v>0.0024664351851851852</v>
      </c>
      <c r="T11" s="18">
        <v>0.0027303240740740743</v>
      </c>
      <c r="U11" s="18">
        <v>0.008166666666666668</v>
      </c>
      <c r="V11" s="18">
        <v>0.0025185185185185185</v>
      </c>
      <c r="W11" s="17">
        <f t="shared" si="3"/>
        <v>0.02703125</v>
      </c>
      <c r="X11" s="23"/>
      <c r="Y11" s="17">
        <f t="shared" si="4"/>
        <v>0.02703125</v>
      </c>
      <c r="Z11" s="20">
        <f t="shared" si="5"/>
        <v>0.04549652777777778</v>
      </c>
      <c r="AA11" s="39"/>
      <c r="AB11" s="20">
        <f t="shared" si="6"/>
        <v>0.04549652777777778</v>
      </c>
      <c r="AC11" s="17">
        <f t="shared" si="7"/>
        <v>0.002453703703703708</v>
      </c>
      <c r="AD11" s="18">
        <f t="shared" si="8"/>
        <v>0.0011307870370370482</v>
      </c>
    </row>
    <row r="12" spans="1:30" s="16" customFormat="1" ht="19.5" customHeight="1">
      <c r="A12" s="15">
        <f t="shared" si="0"/>
        <v>8</v>
      </c>
      <c r="B12" s="15">
        <v>7</v>
      </c>
      <c r="C12" s="24">
        <v>13</v>
      </c>
      <c r="D12" s="25" t="s">
        <v>92</v>
      </c>
      <c r="E12" s="26" t="s">
        <v>93</v>
      </c>
      <c r="F12" s="27" t="s">
        <v>94</v>
      </c>
      <c r="G12" s="28" t="s">
        <v>63</v>
      </c>
      <c r="H12" s="18">
        <v>0.002523148148148148</v>
      </c>
      <c r="I12" s="18">
        <v>0.0016064814814814815</v>
      </c>
      <c r="J12" s="18">
        <v>0.0051423611111111114</v>
      </c>
      <c r="K12" s="18">
        <v>0.0024976851851851853</v>
      </c>
      <c r="L12" s="18">
        <v>0.005241898148148148</v>
      </c>
      <c r="M12" s="18">
        <v>0.0016388888888888887</v>
      </c>
      <c r="N12" s="17">
        <f t="shared" si="1"/>
        <v>0.018650462962962962</v>
      </c>
      <c r="O12" s="23"/>
      <c r="P12" s="17">
        <f t="shared" si="2"/>
        <v>0.018650462962962962</v>
      </c>
      <c r="Q12" s="18">
        <v>0.0027754629629629626</v>
      </c>
      <c r="R12" s="18">
        <v>0.008261574074074074</v>
      </c>
      <c r="S12" s="18">
        <v>0.002483796296296296</v>
      </c>
      <c r="T12" s="18">
        <v>0.0027858796296296295</v>
      </c>
      <c r="U12" s="18">
        <v>0.00820486111111111</v>
      </c>
      <c r="V12" s="18">
        <v>0.0025011574074074072</v>
      </c>
      <c r="W12" s="17">
        <f t="shared" si="3"/>
        <v>0.027012731481481478</v>
      </c>
      <c r="X12" s="23"/>
      <c r="Y12" s="17">
        <f t="shared" si="4"/>
        <v>0.027012731481481478</v>
      </c>
      <c r="Z12" s="20">
        <f t="shared" si="5"/>
        <v>0.045663194444444444</v>
      </c>
      <c r="AA12" s="39"/>
      <c r="AB12" s="20">
        <f t="shared" si="6"/>
        <v>0.045663194444444444</v>
      </c>
      <c r="AC12" s="17">
        <f t="shared" si="7"/>
        <v>0.00262037037037037</v>
      </c>
      <c r="AD12" s="18">
        <f t="shared" si="8"/>
        <v>0.0001666666666666622</v>
      </c>
    </row>
    <row r="13" spans="1:30" s="16" customFormat="1" ht="19.5" customHeight="1">
      <c r="A13" s="15">
        <f t="shared" si="0"/>
        <v>9</v>
      </c>
      <c r="B13" s="15">
        <v>2</v>
      </c>
      <c r="C13" s="24">
        <v>17</v>
      </c>
      <c r="D13" s="25" t="s">
        <v>109</v>
      </c>
      <c r="E13" s="26" t="s">
        <v>37</v>
      </c>
      <c r="F13" s="27" t="s">
        <v>110</v>
      </c>
      <c r="G13" s="28" t="s">
        <v>64</v>
      </c>
      <c r="H13" s="18">
        <v>0.0025833333333333337</v>
      </c>
      <c r="I13" s="18">
        <v>0.0016527777777777775</v>
      </c>
      <c r="J13" s="18">
        <v>0.0052129629629629635</v>
      </c>
      <c r="K13" s="18">
        <v>0.002525462962962963</v>
      </c>
      <c r="L13" s="18">
        <v>0.005219907407407407</v>
      </c>
      <c r="M13" s="18">
        <v>0.0016574074074074076</v>
      </c>
      <c r="N13" s="17">
        <f t="shared" si="1"/>
        <v>0.01885185185185185</v>
      </c>
      <c r="O13" s="23"/>
      <c r="P13" s="17">
        <f t="shared" si="2"/>
        <v>0.01885185185185185</v>
      </c>
      <c r="Q13" s="18">
        <v>0.002795138888888889</v>
      </c>
      <c r="R13" s="18">
        <v>0.008364583333333333</v>
      </c>
      <c r="S13" s="18">
        <v>0.002530092592592593</v>
      </c>
      <c r="T13" s="18">
        <v>0.002774305555555556</v>
      </c>
      <c r="U13" s="18">
        <v>0.008153935185185186</v>
      </c>
      <c r="V13" s="18">
        <v>0.0024988425925925924</v>
      </c>
      <c r="W13" s="17">
        <f t="shared" si="3"/>
        <v>0.027116898148148154</v>
      </c>
      <c r="X13" s="23"/>
      <c r="Y13" s="17">
        <f t="shared" si="4"/>
        <v>0.027116898148148154</v>
      </c>
      <c r="Z13" s="20">
        <f t="shared" si="5"/>
        <v>0.04596875</v>
      </c>
      <c r="AA13" s="39"/>
      <c r="AB13" s="20">
        <f t="shared" si="6"/>
        <v>0.04596875</v>
      </c>
      <c r="AC13" s="17">
        <f t="shared" si="7"/>
        <v>0.002925925925925929</v>
      </c>
      <c r="AD13" s="18">
        <f t="shared" si="8"/>
        <v>0.0003055555555555589</v>
      </c>
    </row>
    <row r="14" spans="1:30" s="16" customFormat="1" ht="19.5" customHeight="1">
      <c r="A14" s="15">
        <f t="shared" si="0"/>
        <v>10</v>
      </c>
      <c r="B14" s="15">
        <v>3</v>
      </c>
      <c r="C14" s="24">
        <v>22</v>
      </c>
      <c r="D14" s="29" t="s">
        <v>40</v>
      </c>
      <c r="E14" s="26" t="s">
        <v>111</v>
      </c>
      <c r="F14" s="30" t="s">
        <v>112</v>
      </c>
      <c r="G14" s="28" t="s">
        <v>64</v>
      </c>
      <c r="H14" s="18">
        <v>0.002545138888888889</v>
      </c>
      <c r="I14" s="18">
        <v>0.0016550925925925926</v>
      </c>
      <c r="J14" s="18">
        <v>0.005217592592592593</v>
      </c>
      <c r="K14" s="18">
        <v>0.0025208333333333333</v>
      </c>
      <c r="L14" s="18">
        <v>0.005300925925925925</v>
      </c>
      <c r="M14" s="18">
        <v>0.0017152777777777776</v>
      </c>
      <c r="N14" s="17">
        <f t="shared" si="1"/>
        <v>0.01895486111111111</v>
      </c>
      <c r="O14" s="23"/>
      <c r="P14" s="17">
        <f t="shared" si="2"/>
        <v>0.01895486111111111</v>
      </c>
      <c r="Q14" s="18">
        <v>0.002815972222222222</v>
      </c>
      <c r="R14" s="18">
        <v>0.008208333333333333</v>
      </c>
      <c r="S14" s="18">
        <v>0.0025173611111111113</v>
      </c>
      <c r="T14" s="18">
        <v>0.002793981481481482</v>
      </c>
      <c r="U14" s="18">
        <v>0.008215277777777778</v>
      </c>
      <c r="V14" s="18">
        <v>0.0024942129629629633</v>
      </c>
      <c r="W14" s="17">
        <f t="shared" si="3"/>
        <v>0.02704513888888889</v>
      </c>
      <c r="X14" s="23"/>
      <c r="Y14" s="17">
        <f t="shared" si="4"/>
        <v>0.02704513888888889</v>
      </c>
      <c r="Z14" s="20">
        <f t="shared" si="5"/>
        <v>0.046</v>
      </c>
      <c r="AA14" s="39"/>
      <c r="AB14" s="20">
        <f t="shared" si="6"/>
        <v>0.046</v>
      </c>
      <c r="AC14" s="17">
        <f t="shared" si="7"/>
        <v>0.0029571759259259256</v>
      </c>
      <c r="AD14" s="18">
        <f t="shared" si="8"/>
        <v>3.124999999999656E-05</v>
      </c>
    </row>
    <row r="15" spans="1:30" s="16" customFormat="1" ht="19.5" customHeight="1">
      <c r="A15" s="15">
        <f t="shared" si="0"/>
        <v>11</v>
      </c>
      <c r="B15" s="15">
        <v>1</v>
      </c>
      <c r="C15" s="24">
        <v>27</v>
      </c>
      <c r="D15" s="25" t="s">
        <v>49</v>
      </c>
      <c r="E15" s="26" t="s">
        <v>128</v>
      </c>
      <c r="F15" s="27" t="s">
        <v>129</v>
      </c>
      <c r="G15" s="28" t="s">
        <v>65</v>
      </c>
      <c r="H15" s="18">
        <v>0.002539351851851852</v>
      </c>
      <c r="I15" s="18">
        <v>0.001689814814814815</v>
      </c>
      <c r="J15" s="18">
        <v>0.0051504629629629635</v>
      </c>
      <c r="K15" s="18">
        <v>0.0025497685185185185</v>
      </c>
      <c r="L15" s="18">
        <v>0.0052673611111111115</v>
      </c>
      <c r="M15" s="18">
        <v>0.0017141203703703702</v>
      </c>
      <c r="N15" s="17">
        <f t="shared" si="1"/>
        <v>0.018910879629629628</v>
      </c>
      <c r="O15" s="23"/>
      <c r="P15" s="17">
        <f t="shared" si="2"/>
        <v>0.018910879629629628</v>
      </c>
      <c r="Q15" s="18">
        <v>0.0028217592592592595</v>
      </c>
      <c r="R15" s="18">
        <v>0.008386574074074074</v>
      </c>
      <c r="S15" s="18">
        <v>0.002519675925925926</v>
      </c>
      <c r="T15" s="18">
        <v>0.002789351851851852</v>
      </c>
      <c r="U15" s="18">
        <v>0.008145833333333333</v>
      </c>
      <c r="V15" s="18">
        <v>0.002537037037037037</v>
      </c>
      <c r="W15" s="17">
        <f t="shared" si="3"/>
        <v>0.02720023148148148</v>
      </c>
      <c r="X15" s="23"/>
      <c r="Y15" s="17">
        <f t="shared" si="4"/>
        <v>0.02720023148148148</v>
      </c>
      <c r="Z15" s="20">
        <f t="shared" si="5"/>
        <v>0.04611111111111111</v>
      </c>
      <c r="AA15" s="39"/>
      <c r="AB15" s="20">
        <f t="shared" si="6"/>
        <v>0.04611111111111111</v>
      </c>
      <c r="AC15" s="17">
        <f t="shared" si="7"/>
        <v>0.003068287037037036</v>
      </c>
      <c r="AD15" s="18">
        <f t="shared" si="8"/>
        <v>0.00011111111111111044</v>
      </c>
    </row>
    <row r="16" spans="1:30" s="16" customFormat="1" ht="19.5" customHeight="1">
      <c r="A16" s="15">
        <f t="shared" si="0"/>
        <v>12</v>
      </c>
      <c r="B16" s="15">
        <v>8</v>
      </c>
      <c r="C16" s="24">
        <v>12</v>
      </c>
      <c r="D16" s="29" t="s">
        <v>95</v>
      </c>
      <c r="E16" s="26" t="s">
        <v>57</v>
      </c>
      <c r="F16" s="30" t="s">
        <v>96</v>
      </c>
      <c r="G16" s="28" t="s">
        <v>63</v>
      </c>
      <c r="H16" s="18">
        <v>0.0025972222222222226</v>
      </c>
      <c r="I16" s="18">
        <v>0.0016342592592592596</v>
      </c>
      <c r="J16" s="18">
        <v>0.005261574074074074</v>
      </c>
      <c r="K16" s="18">
        <v>0.002556712962962963</v>
      </c>
      <c r="L16" s="18">
        <v>0.005288194444444445</v>
      </c>
      <c r="M16" s="18">
        <v>0.001644675925925926</v>
      </c>
      <c r="N16" s="17">
        <f t="shared" si="1"/>
        <v>0.01898263888888889</v>
      </c>
      <c r="O16" s="23"/>
      <c r="P16" s="17">
        <f t="shared" si="2"/>
        <v>0.01898263888888889</v>
      </c>
      <c r="Q16" s="18">
        <v>0.0027905092592592595</v>
      </c>
      <c r="R16" s="18">
        <v>0.008546296296296297</v>
      </c>
      <c r="S16" s="18">
        <v>0.002542824074074074</v>
      </c>
      <c r="T16" s="18">
        <v>0.002769675925925926</v>
      </c>
      <c r="U16" s="18">
        <v>0.008126157407407407</v>
      </c>
      <c r="V16" s="18">
        <v>0.002546296296296296</v>
      </c>
      <c r="W16" s="17">
        <f t="shared" si="3"/>
        <v>0.02732175925925926</v>
      </c>
      <c r="X16" s="23"/>
      <c r="Y16" s="17">
        <f t="shared" si="4"/>
        <v>0.02732175925925926</v>
      </c>
      <c r="Z16" s="20">
        <f t="shared" si="5"/>
        <v>0.04630439814814815</v>
      </c>
      <c r="AA16" s="39"/>
      <c r="AB16" s="20">
        <f t="shared" si="6"/>
        <v>0.04630439814814815</v>
      </c>
      <c r="AC16" s="17">
        <f t="shared" si="7"/>
        <v>0.0032615740740740765</v>
      </c>
      <c r="AD16" s="18">
        <f t="shared" si="8"/>
        <v>0.00019328703703704042</v>
      </c>
    </row>
    <row r="17" spans="1:30" s="16" customFormat="1" ht="19.5" customHeight="1">
      <c r="A17" s="15">
        <f t="shared" si="0"/>
        <v>13</v>
      </c>
      <c r="B17" s="15">
        <v>2</v>
      </c>
      <c r="C17" s="24">
        <v>26</v>
      </c>
      <c r="D17" s="29" t="s">
        <v>48</v>
      </c>
      <c r="E17" s="26" t="s">
        <v>130</v>
      </c>
      <c r="F17" s="30" t="s">
        <v>131</v>
      </c>
      <c r="G17" s="28" t="s">
        <v>65</v>
      </c>
      <c r="H17" s="18">
        <v>0.0025821759259259257</v>
      </c>
      <c r="I17" s="18">
        <v>0.001721064814814815</v>
      </c>
      <c r="J17" s="18">
        <v>0.005299768518518519</v>
      </c>
      <c r="K17" s="18">
        <v>0.002554398148148148</v>
      </c>
      <c r="L17" s="18">
        <v>0.005306712962962964</v>
      </c>
      <c r="M17" s="18">
        <v>0.0017627314814814814</v>
      </c>
      <c r="N17" s="17">
        <f t="shared" si="1"/>
        <v>0.01922685185185185</v>
      </c>
      <c r="O17" s="23"/>
      <c r="P17" s="17">
        <f t="shared" si="2"/>
        <v>0.01922685185185185</v>
      </c>
      <c r="Q17" s="18">
        <v>0.0028078703703703703</v>
      </c>
      <c r="R17" s="18">
        <v>0.00832175925925926</v>
      </c>
      <c r="S17" s="18">
        <v>0.002502314814814815</v>
      </c>
      <c r="T17" s="18">
        <v>0.0027905092592592595</v>
      </c>
      <c r="U17" s="18">
        <v>0.00822337962962963</v>
      </c>
      <c r="V17" s="18">
        <v>0.002542824074074074</v>
      </c>
      <c r="W17" s="17">
        <f t="shared" si="3"/>
        <v>0.027188657407407404</v>
      </c>
      <c r="X17" s="23"/>
      <c r="Y17" s="17">
        <f t="shared" si="4"/>
        <v>0.027188657407407404</v>
      </c>
      <c r="Z17" s="20">
        <f t="shared" si="5"/>
        <v>0.046415509259259254</v>
      </c>
      <c r="AA17" s="39"/>
      <c r="AB17" s="20">
        <f t="shared" si="6"/>
        <v>0.046415509259259254</v>
      </c>
      <c r="AC17" s="17">
        <f t="shared" si="7"/>
        <v>0.00337268518518518</v>
      </c>
      <c r="AD17" s="18">
        <f t="shared" si="8"/>
        <v>0.0001111111111111035</v>
      </c>
    </row>
    <row r="18" spans="1:30" s="16" customFormat="1" ht="19.5" customHeight="1">
      <c r="A18" s="15">
        <f t="shared" si="0"/>
        <v>14</v>
      </c>
      <c r="B18" s="15">
        <v>4</v>
      </c>
      <c r="C18" s="24">
        <v>19</v>
      </c>
      <c r="D18" s="29" t="s">
        <v>46</v>
      </c>
      <c r="E18" s="26" t="s">
        <v>47</v>
      </c>
      <c r="F18" s="30" t="s">
        <v>113</v>
      </c>
      <c r="G18" s="28" t="s">
        <v>64</v>
      </c>
      <c r="H18" s="18">
        <v>0.0025659722222222225</v>
      </c>
      <c r="I18" s="18">
        <v>0.0016747685185185184</v>
      </c>
      <c r="J18" s="18">
        <v>0.005251157407407407</v>
      </c>
      <c r="K18" s="18">
        <v>0.0025509259259259257</v>
      </c>
      <c r="L18" s="18">
        <v>0.005283564814814815</v>
      </c>
      <c r="M18" s="18">
        <v>0.0016828703703703704</v>
      </c>
      <c r="N18" s="17">
        <f t="shared" si="1"/>
        <v>0.019009259259259257</v>
      </c>
      <c r="O18" s="23"/>
      <c r="P18" s="17">
        <f t="shared" si="2"/>
        <v>0.019009259259259257</v>
      </c>
      <c r="Q18" s="18">
        <v>0.0030995370370370365</v>
      </c>
      <c r="R18" s="18">
        <v>0.008413194444444444</v>
      </c>
      <c r="S18" s="18">
        <v>0.002568287037037037</v>
      </c>
      <c r="T18" s="18">
        <v>0.002878472222222222</v>
      </c>
      <c r="U18" s="18">
        <v>0.008265046296296296</v>
      </c>
      <c r="V18" s="18">
        <v>0.002508101851851852</v>
      </c>
      <c r="W18" s="17">
        <f t="shared" si="3"/>
        <v>0.02773263888888889</v>
      </c>
      <c r="X18" s="23"/>
      <c r="Y18" s="17">
        <f t="shared" si="4"/>
        <v>0.02773263888888889</v>
      </c>
      <c r="Z18" s="20">
        <f t="shared" si="5"/>
        <v>0.04674189814814815</v>
      </c>
      <c r="AA18" s="39"/>
      <c r="AB18" s="20">
        <f t="shared" si="6"/>
        <v>0.04674189814814815</v>
      </c>
      <c r="AC18" s="17">
        <f t="shared" si="7"/>
        <v>0.003699074074074077</v>
      </c>
      <c r="AD18" s="18">
        <f t="shared" si="8"/>
        <v>0.0003263888888888969</v>
      </c>
    </row>
    <row r="19" spans="1:30" s="16" customFormat="1" ht="19.5" customHeight="1">
      <c r="A19" s="15">
        <f t="shared" si="0"/>
        <v>15</v>
      </c>
      <c r="B19" s="15">
        <v>5</v>
      </c>
      <c r="C19" s="24">
        <v>18</v>
      </c>
      <c r="D19" s="29" t="s">
        <v>32</v>
      </c>
      <c r="E19" s="26" t="s">
        <v>33</v>
      </c>
      <c r="F19" s="30" t="s">
        <v>114</v>
      </c>
      <c r="G19" s="28" t="s">
        <v>64</v>
      </c>
      <c r="H19" s="18">
        <v>0.002652777777777778</v>
      </c>
      <c r="I19" s="18">
        <v>0.0016909722222222222</v>
      </c>
      <c r="J19" s="18">
        <v>0.005300925925925925</v>
      </c>
      <c r="K19" s="18">
        <v>0.0025625</v>
      </c>
      <c r="L19" s="18">
        <v>0.005280092592592593</v>
      </c>
      <c r="M19" s="18">
        <v>0.0016909722222222222</v>
      </c>
      <c r="N19" s="17">
        <f t="shared" si="1"/>
        <v>0.019178240740740742</v>
      </c>
      <c r="O19" s="23"/>
      <c r="P19" s="17">
        <f t="shared" si="2"/>
        <v>0.019178240740740742</v>
      </c>
      <c r="Q19" s="18">
        <v>0.002835648148148148</v>
      </c>
      <c r="R19" s="18">
        <v>0.00846064814814815</v>
      </c>
      <c r="S19" s="18">
        <v>0.0025960648148148145</v>
      </c>
      <c r="T19" s="18">
        <v>0.002818287037037037</v>
      </c>
      <c r="U19" s="18">
        <v>0.00835300925925926</v>
      </c>
      <c r="V19" s="18">
        <v>0.002568287037037037</v>
      </c>
      <c r="W19" s="17">
        <f t="shared" si="3"/>
        <v>0.027631944444444445</v>
      </c>
      <c r="X19" s="23"/>
      <c r="Y19" s="17">
        <f t="shared" si="4"/>
        <v>0.027631944444444445</v>
      </c>
      <c r="Z19" s="20">
        <f t="shared" si="5"/>
        <v>0.04681018518518519</v>
      </c>
      <c r="AA19" s="39"/>
      <c r="AB19" s="20">
        <f t="shared" si="6"/>
        <v>0.04681018518518519</v>
      </c>
      <c r="AC19" s="17">
        <f t="shared" si="7"/>
        <v>0.003767361111111117</v>
      </c>
      <c r="AD19" s="18">
        <f t="shared" si="8"/>
        <v>6.828703703704031E-05</v>
      </c>
    </row>
    <row r="20" spans="1:30" s="16" customFormat="1" ht="19.5" customHeight="1">
      <c r="A20" s="15">
        <f t="shared" si="0"/>
        <v>16</v>
      </c>
      <c r="B20" s="15">
        <v>3</v>
      </c>
      <c r="C20" s="24">
        <v>30</v>
      </c>
      <c r="D20" s="29" t="s">
        <v>51</v>
      </c>
      <c r="E20" s="26" t="s">
        <v>132</v>
      </c>
      <c r="F20" s="30" t="s">
        <v>133</v>
      </c>
      <c r="G20" s="28" t="s">
        <v>65</v>
      </c>
      <c r="H20" s="18">
        <v>0.002611111111111111</v>
      </c>
      <c r="I20" s="18">
        <v>0.0017118055555555556</v>
      </c>
      <c r="J20" s="18">
        <v>0.005393518518518519</v>
      </c>
      <c r="K20" s="18">
        <v>0.0026006944444444445</v>
      </c>
      <c r="L20" s="18">
        <v>0.005319444444444445</v>
      </c>
      <c r="M20" s="18">
        <v>0.0017453703703703702</v>
      </c>
      <c r="N20" s="17">
        <f t="shared" si="1"/>
        <v>0.019381944444444445</v>
      </c>
      <c r="O20" s="23"/>
      <c r="P20" s="17">
        <f t="shared" si="2"/>
        <v>0.019381944444444445</v>
      </c>
      <c r="Q20" s="18">
        <v>0.002865740740740741</v>
      </c>
      <c r="R20" s="18">
        <v>0.008378472222222223</v>
      </c>
      <c r="S20" s="18">
        <v>0.0025868055555555557</v>
      </c>
      <c r="T20" s="18">
        <v>0.002861111111111111</v>
      </c>
      <c r="U20" s="18">
        <v>0.00827314814814815</v>
      </c>
      <c r="V20" s="18">
        <v>0.0025486111111111113</v>
      </c>
      <c r="W20" s="17">
        <f t="shared" si="3"/>
        <v>0.027513888888888893</v>
      </c>
      <c r="X20" s="23"/>
      <c r="Y20" s="17">
        <f t="shared" si="4"/>
        <v>0.027513888888888893</v>
      </c>
      <c r="Z20" s="20">
        <f t="shared" si="5"/>
        <v>0.04689583333333334</v>
      </c>
      <c r="AA20" s="39"/>
      <c r="AB20" s="20">
        <f t="shared" si="6"/>
        <v>0.04689583333333334</v>
      </c>
      <c r="AC20" s="17">
        <f t="shared" si="7"/>
        <v>0.0038530092592592644</v>
      </c>
      <c r="AD20" s="18">
        <f t="shared" si="8"/>
        <v>8.56481481481472E-05</v>
      </c>
    </row>
    <row r="21" spans="1:30" s="16" customFormat="1" ht="19.5" customHeight="1">
      <c r="A21" s="15">
        <f t="shared" si="0"/>
        <v>17</v>
      </c>
      <c r="B21" s="15">
        <v>6</v>
      </c>
      <c r="C21" s="24">
        <v>16</v>
      </c>
      <c r="D21" s="25" t="s">
        <v>115</v>
      </c>
      <c r="E21" s="26" t="s">
        <v>31</v>
      </c>
      <c r="F21" s="27" t="s">
        <v>116</v>
      </c>
      <c r="G21" s="28" t="s">
        <v>64</v>
      </c>
      <c r="H21" s="18">
        <v>0.0028541666666666667</v>
      </c>
      <c r="I21" s="18">
        <v>0.0017037037037037036</v>
      </c>
      <c r="J21" s="18">
        <v>0.005391203703703704</v>
      </c>
      <c r="K21" s="18">
        <v>0.002585648148148148</v>
      </c>
      <c r="L21" s="18">
        <v>0.005318287037037037</v>
      </c>
      <c r="M21" s="18">
        <v>0.0017326388888888888</v>
      </c>
      <c r="N21" s="17">
        <f t="shared" si="1"/>
        <v>0.019585648148148147</v>
      </c>
      <c r="O21" s="23"/>
      <c r="P21" s="17">
        <f t="shared" si="2"/>
        <v>0.019585648148148147</v>
      </c>
      <c r="Q21" s="18">
        <v>0.0028391203703703703</v>
      </c>
      <c r="R21" s="18">
        <v>0.008254629629629629</v>
      </c>
      <c r="S21" s="18">
        <v>0.002537037037037037</v>
      </c>
      <c r="T21" s="18">
        <v>0.002857638888888889</v>
      </c>
      <c r="U21" s="18">
        <v>0.008282407407407407</v>
      </c>
      <c r="V21" s="18">
        <v>0.002576388888888889</v>
      </c>
      <c r="W21" s="17">
        <f t="shared" si="3"/>
        <v>0.02734722222222222</v>
      </c>
      <c r="X21" s="23"/>
      <c r="Y21" s="17">
        <f t="shared" si="4"/>
        <v>0.02734722222222222</v>
      </c>
      <c r="Z21" s="20">
        <f t="shared" si="5"/>
        <v>0.04693287037037037</v>
      </c>
      <c r="AA21" s="39"/>
      <c r="AB21" s="20">
        <f t="shared" si="6"/>
        <v>0.04693287037037037</v>
      </c>
      <c r="AC21" s="17">
        <f t="shared" si="7"/>
        <v>0.0038900462962962942</v>
      </c>
      <c r="AD21" s="18">
        <f t="shared" si="8"/>
        <v>3.7037037037029874E-05</v>
      </c>
    </row>
    <row r="22" spans="1:30" s="16" customFormat="1" ht="19.5" customHeight="1">
      <c r="A22" s="15">
        <f t="shared" si="0"/>
        <v>18</v>
      </c>
      <c r="B22" s="15">
        <v>7</v>
      </c>
      <c r="C22" s="24">
        <v>25</v>
      </c>
      <c r="D22" s="25" t="s">
        <v>117</v>
      </c>
      <c r="E22" s="26" t="s">
        <v>118</v>
      </c>
      <c r="F22" s="27" t="s">
        <v>119</v>
      </c>
      <c r="G22" s="28" t="s">
        <v>64</v>
      </c>
      <c r="H22" s="18">
        <v>0.0026655092592592594</v>
      </c>
      <c r="I22" s="18">
        <v>0.0016875</v>
      </c>
      <c r="J22" s="18">
        <v>0.005292824074074074</v>
      </c>
      <c r="K22" s="18">
        <v>0.002695601851851852</v>
      </c>
      <c r="L22" s="18">
        <v>0.005462962962962964</v>
      </c>
      <c r="M22" s="18">
        <v>0.0017893518518518519</v>
      </c>
      <c r="N22" s="17">
        <f t="shared" si="1"/>
        <v>0.01959375</v>
      </c>
      <c r="O22" s="23"/>
      <c r="P22" s="17">
        <f t="shared" si="2"/>
        <v>0.01959375</v>
      </c>
      <c r="Q22" s="18">
        <v>0.002861111111111111</v>
      </c>
      <c r="R22" s="18">
        <v>0.00841898148148148</v>
      </c>
      <c r="S22" s="18">
        <v>0.002611111111111111</v>
      </c>
      <c r="T22" s="18">
        <v>0.002834490740740741</v>
      </c>
      <c r="U22" s="18">
        <v>0.008503472222222221</v>
      </c>
      <c r="V22" s="18">
        <v>0.0026203703703703706</v>
      </c>
      <c r="W22" s="17">
        <f t="shared" si="3"/>
        <v>0.027849537037037034</v>
      </c>
      <c r="X22" s="23"/>
      <c r="Y22" s="17">
        <f t="shared" si="4"/>
        <v>0.027849537037037034</v>
      </c>
      <c r="Z22" s="20">
        <f t="shared" si="5"/>
        <v>0.047443287037037034</v>
      </c>
      <c r="AA22" s="39"/>
      <c r="AB22" s="20">
        <f t="shared" si="6"/>
        <v>0.047443287037037034</v>
      </c>
      <c r="AC22" s="17">
        <f t="shared" si="7"/>
        <v>0.00440046296296296</v>
      </c>
      <c r="AD22" s="18">
        <f t="shared" si="8"/>
        <v>0.000510416666666666</v>
      </c>
    </row>
    <row r="23" spans="1:30" s="16" customFormat="1" ht="19.5" customHeight="1">
      <c r="A23" s="15">
        <f t="shared" si="0"/>
        <v>19</v>
      </c>
      <c r="B23" s="15">
        <v>4</v>
      </c>
      <c r="C23" s="24">
        <v>31</v>
      </c>
      <c r="D23" s="25" t="s">
        <v>134</v>
      </c>
      <c r="E23" s="26" t="s">
        <v>135</v>
      </c>
      <c r="F23" s="27" t="s">
        <v>136</v>
      </c>
      <c r="G23" s="28" t="s">
        <v>65</v>
      </c>
      <c r="H23" s="18">
        <v>0.002731481481481482</v>
      </c>
      <c r="I23" s="18">
        <v>0.0017476851851851852</v>
      </c>
      <c r="J23" s="18">
        <v>0.005348379629629629</v>
      </c>
      <c r="K23" s="18">
        <v>0.002679398148148148</v>
      </c>
      <c r="L23" s="18">
        <v>0.005453703703703704</v>
      </c>
      <c r="M23" s="18">
        <v>0.001741898148148148</v>
      </c>
      <c r="N23" s="17">
        <f t="shared" si="1"/>
        <v>0.019702546296296298</v>
      </c>
      <c r="O23" s="23"/>
      <c r="P23" s="17">
        <f t="shared" si="2"/>
        <v>0.019702546296296298</v>
      </c>
      <c r="Q23" s="18">
        <v>0.002887731481481481</v>
      </c>
      <c r="R23" s="18">
        <v>0.008568287037037036</v>
      </c>
      <c r="S23" s="18">
        <v>0.0026215277777777777</v>
      </c>
      <c r="T23" s="18">
        <v>0.002886574074074074</v>
      </c>
      <c r="U23" s="18">
        <v>0.00846875</v>
      </c>
      <c r="V23" s="18">
        <v>0.002627314814814815</v>
      </c>
      <c r="W23" s="17">
        <f t="shared" si="3"/>
        <v>0.028060185185185185</v>
      </c>
      <c r="X23" s="23"/>
      <c r="Y23" s="17">
        <f t="shared" si="4"/>
        <v>0.028060185185185185</v>
      </c>
      <c r="Z23" s="20">
        <f t="shared" si="5"/>
        <v>0.04776273148148148</v>
      </c>
      <c r="AA23" s="39"/>
      <c r="AB23" s="20">
        <f t="shared" si="6"/>
        <v>0.04776273148148148</v>
      </c>
      <c r="AC23" s="17">
        <f t="shared" si="7"/>
        <v>0.004719907407407409</v>
      </c>
      <c r="AD23" s="18">
        <f t="shared" si="8"/>
        <v>0.0003194444444444486</v>
      </c>
    </row>
    <row r="24" spans="1:30" s="16" customFormat="1" ht="19.5" customHeight="1">
      <c r="A24" s="15">
        <f t="shared" si="0"/>
        <v>20</v>
      </c>
      <c r="B24" s="15">
        <v>1</v>
      </c>
      <c r="C24" s="24">
        <v>33</v>
      </c>
      <c r="D24" s="29" t="s">
        <v>52</v>
      </c>
      <c r="E24" s="26" t="s">
        <v>142</v>
      </c>
      <c r="F24" s="30" t="s">
        <v>143</v>
      </c>
      <c r="G24" s="28" t="s">
        <v>66</v>
      </c>
      <c r="H24" s="18">
        <v>0.0026412037037037033</v>
      </c>
      <c r="I24" s="18">
        <v>0.001765046296296296</v>
      </c>
      <c r="J24" s="18">
        <v>0.005238425925925925</v>
      </c>
      <c r="K24" s="18">
        <v>0.002616898148148148</v>
      </c>
      <c r="L24" s="18">
        <v>0.005335648148148148</v>
      </c>
      <c r="M24" s="18">
        <v>0.0017870370370370368</v>
      </c>
      <c r="N24" s="17">
        <f t="shared" si="1"/>
        <v>0.01938425925925926</v>
      </c>
      <c r="O24" s="23"/>
      <c r="P24" s="17">
        <f t="shared" si="2"/>
        <v>0.01938425925925926</v>
      </c>
      <c r="Q24" s="18">
        <v>0.002857638888888889</v>
      </c>
      <c r="R24" s="18">
        <v>0.008582175925925925</v>
      </c>
      <c r="S24" s="18">
        <v>0.0026875000000000002</v>
      </c>
      <c r="T24" s="18">
        <v>0.0029062499999999995</v>
      </c>
      <c r="U24" s="18">
        <v>0.008590277777777778</v>
      </c>
      <c r="V24" s="18">
        <v>0.002795138888888889</v>
      </c>
      <c r="W24" s="17">
        <f t="shared" si="3"/>
        <v>0.028418981481481483</v>
      </c>
      <c r="X24" s="23"/>
      <c r="Y24" s="17">
        <f t="shared" si="4"/>
        <v>0.028418981481481483</v>
      </c>
      <c r="Z24" s="20">
        <f t="shared" si="5"/>
        <v>0.04780324074074074</v>
      </c>
      <c r="AA24" s="39"/>
      <c r="AB24" s="20">
        <f t="shared" si="6"/>
        <v>0.04780324074074074</v>
      </c>
      <c r="AC24" s="17">
        <f t="shared" si="7"/>
        <v>0.00476041666666667</v>
      </c>
      <c r="AD24" s="18">
        <f t="shared" si="8"/>
        <v>4.0509259259260966E-05</v>
      </c>
    </row>
    <row r="25" spans="1:30" s="16" customFormat="1" ht="19.5" customHeight="1">
      <c r="A25" s="15">
        <f t="shared" si="0"/>
        <v>21</v>
      </c>
      <c r="B25" s="15">
        <v>8</v>
      </c>
      <c r="C25" s="24">
        <v>23</v>
      </c>
      <c r="D25" s="25" t="s">
        <v>120</v>
      </c>
      <c r="E25" s="26" t="s">
        <v>55</v>
      </c>
      <c r="F25" s="27" t="s">
        <v>121</v>
      </c>
      <c r="G25" s="28" t="s">
        <v>64</v>
      </c>
      <c r="H25" s="18">
        <v>0.0026643518518518518</v>
      </c>
      <c r="I25" s="18">
        <v>0.0016956018518518518</v>
      </c>
      <c r="J25" s="18">
        <v>0.00543287037037037</v>
      </c>
      <c r="K25" s="18">
        <v>0.00265162037037037</v>
      </c>
      <c r="L25" s="18">
        <v>0.0054062500000000005</v>
      </c>
      <c r="M25" s="18">
        <v>0.0017291666666666668</v>
      </c>
      <c r="N25" s="17">
        <f t="shared" si="1"/>
        <v>0.01957986111111111</v>
      </c>
      <c r="O25" s="23"/>
      <c r="P25" s="17">
        <f t="shared" si="2"/>
        <v>0.01957986111111111</v>
      </c>
      <c r="Q25" s="18">
        <v>0.0028946759259259255</v>
      </c>
      <c r="R25" s="18">
        <v>0.008638888888888889</v>
      </c>
      <c r="S25" s="18">
        <v>0.0026192129629629625</v>
      </c>
      <c r="T25" s="18">
        <v>0.0029421296296296296</v>
      </c>
      <c r="U25" s="18">
        <v>0.008524305555555556</v>
      </c>
      <c r="V25" s="18">
        <v>0.0026192129629629625</v>
      </c>
      <c r="W25" s="17">
        <f t="shared" si="3"/>
        <v>0.028238425925925924</v>
      </c>
      <c r="X25" s="23"/>
      <c r="Y25" s="17">
        <f t="shared" si="4"/>
        <v>0.028238425925925924</v>
      </c>
      <c r="Z25" s="20">
        <f t="shared" si="5"/>
        <v>0.047818287037037034</v>
      </c>
      <c r="AA25" s="39"/>
      <c r="AB25" s="20">
        <f t="shared" si="6"/>
        <v>0.047818287037037034</v>
      </c>
      <c r="AC25" s="17">
        <f t="shared" si="7"/>
        <v>0.0047754629629629605</v>
      </c>
      <c r="AD25" s="18">
        <f t="shared" si="8"/>
        <v>1.5046296296290784E-05</v>
      </c>
    </row>
    <row r="26" spans="1:30" s="16" customFormat="1" ht="19.5" customHeight="1">
      <c r="A26" s="15">
        <f t="shared" si="0"/>
        <v>22</v>
      </c>
      <c r="B26" s="15">
        <v>5</v>
      </c>
      <c r="C26" s="24">
        <v>29</v>
      </c>
      <c r="D26" s="25" t="s">
        <v>137</v>
      </c>
      <c r="E26" s="26" t="s">
        <v>50</v>
      </c>
      <c r="F26" s="27" t="s">
        <v>138</v>
      </c>
      <c r="G26" s="28" t="s">
        <v>65</v>
      </c>
      <c r="H26" s="18">
        <v>0.002679398148148148</v>
      </c>
      <c r="I26" s="18">
        <v>0.001710648148148148</v>
      </c>
      <c r="J26" s="18">
        <v>0.00540162037037037</v>
      </c>
      <c r="K26" s="18">
        <v>0.002611111111111111</v>
      </c>
      <c r="L26" s="18">
        <v>0.005575231481481482</v>
      </c>
      <c r="M26" s="18">
        <v>0.0017233796296296294</v>
      </c>
      <c r="N26" s="17">
        <f t="shared" si="1"/>
        <v>0.01970138888888889</v>
      </c>
      <c r="O26" s="23"/>
      <c r="P26" s="17">
        <f t="shared" si="2"/>
        <v>0.01970138888888889</v>
      </c>
      <c r="Q26" s="18">
        <v>0.0028541666666666667</v>
      </c>
      <c r="R26" s="18">
        <v>0.008607638888888889</v>
      </c>
      <c r="S26" s="18">
        <v>0.002851851851851852</v>
      </c>
      <c r="T26" s="18">
        <v>0.0028379629629629627</v>
      </c>
      <c r="U26" s="18">
        <v>0.008461805555555556</v>
      </c>
      <c r="V26" s="18">
        <v>0.0026354166666666665</v>
      </c>
      <c r="W26" s="17">
        <f t="shared" si="3"/>
        <v>0.028248842592592593</v>
      </c>
      <c r="X26" s="39"/>
      <c r="Y26" s="17">
        <f t="shared" si="4"/>
        <v>0.028248842592592593</v>
      </c>
      <c r="Z26" s="20">
        <f t="shared" si="5"/>
        <v>0.04795023148148148</v>
      </c>
      <c r="AA26" s="39"/>
      <c r="AB26" s="20">
        <f t="shared" si="6"/>
        <v>0.04795023148148148</v>
      </c>
      <c r="AC26" s="17">
        <f t="shared" si="7"/>
        <v>0.004907407407407409</v>
      </c>
      <c r="AD26" s="18">
        <f aca="true" t="shared" si="9" ref="AD26:AD37">AB26-AB25</f>
        <v>0.00013194444444444842</v>
      </c>
    </row>
    <row r="27" spans="1:30" s="16" customFormat="1" ht="19.5" customHeight="1">
      <c r="A27" s="15">
        <f aca="true" t="shared" si="10" ref="A27:A37">ROW()-4</f>
        <v>23</v>
      </c>
      <c r="B27" s="15">
        <v>1</v>
      </c>
      <c r="C27" s="24">
        <v>41</v>
      </c>
      <c r="D27" s="25" t="s">
        <v>164</v>
      </c>
      <c r="E27" s="26" t="s">
        <v>165</v>
      </c>
      <c r="F27" s="27" t="s">
        <v>166</v>
      </c>
      <c r="G27" s="28" t="s">
        <v>67</v>
      </c>
      <c r="H27" s="18">
        <v>0.0026608796296296294</v>
      </c>
      <c r="I27" s="18">
        <v>0.0017303240740740742</v>
      </c>
      <c r="J27" s="18">
        <v>0.005325231481481482</v>
      </c>
      <c r="K27" s="18">
        <v>0.002746527777777778</v>
      </c>
      <c r="L27" s="18">
        <v>0.00562962962962963</v>
      </c>
      <c r="M27" s="18">
        <v>0.0018159722222222223</v>
      </c>
      <c r="N27" s="17">
        <f t="shared" si="1"/>
        <v>0.019908564814814816</v>
      </c>
      <c r="O27" s="23"/>
      <c r="P27" s="17">
        <f t="shared" si="2"/>
        <v>0.019908564814814816</v>
      </c>
      <c r="Q27" s="18">
        <v>0.002856481481481481</v>
      </c>
      <c r="R27" s="18">
        <v>0.008564814814814815</v>
      </c>
      <c r="S27" s="18">
        <v>0.0026354166666666665</v>
      </c>
      <c r="T27" s="18">
        <v>0.0028287037037037035</v>
      </c>
      <c r="U27" s="18">
        <v>0.008521990740740741</v>
      </c>
      <c r="V27" s="18">
        <v>0.0026354166666666665</v>
      </c>
      <c r="W27" s="17">
        <f t="shared" si="3"/>
        <v>0.028042824074074074</v>
      </c>
      <c r="X27" s="23"/>
      <c r="Y27" s="17">
        <f t="shared" si="4"/>
        <v>0.028042824074074074</v>
      </c>
      <c r="Z27" s="20">
        <f t="shared" si="5"/>
        <v>0.04795138888888889</v>
      </c>
      <c r="AA27" s="39"/>
      <c r="AB27" s="20">
        <f t="shared" si="6"/>
        <v>0.04795138888888889</v>
      </c>
      <c r="AC27" s="17">
        <f aca="true" t="shared" si="11" ref="AC27:AC37">AB27-$AB$5</f>
        <v>0.004908564814814817</v>
      </c>
      <c r="AD27" s="18">
        <f t="shared" si="9"/>
        <v>1.157407407408051E-06</v>
      </c>
    </row>
    <row r="28" spans="1:30" s="16" customFormat="1" ht="19.5" customHeight="1">
      <c r="A28" s="15">
        <f t="shared" si="10"/>
        <v>24</v>
      </c>
      <c r="B28" s="15">
        <v>2</v>
      </c>
      <c r="C28" s="24">
        <v>37</v>
      </c>
      <c r="D28" s="25" t="s">
        <v>53</v>
      </c>
      <c r="E28" s="26" t="s">
        <v>54</v>
      </c>
      <c r="F28" s="27" t="s">
        <v>144</v>
      </c>
      <c r="G28" s="28" t="s">
        <v>66</v>
      </c>
      <c r="H28" s="18">
        <v>0.002743055555555556</v>
      </c>
      <c r="I28" s="18">
        <v>0.0017662037037037039</v>
      </c>
      <c r="J28" s="18">
        <v>0.0054988425925925925</v>
      </c>
      <c r="K28" s="18">
        <v>0.002732638888888889</v>
      </c>
      <c r="L28" s="18">
        <v>0.005533564814814815</v>
      </c>
      <c r="M28" s="18">
        <v>0.0017835648148148149</v>
      </c>
      <c r="N28" s="17">
        <f t="shared" si="1"/>
        <v>0.02005787037037037</v>
      </c>
      <c r="O28" s="23"/>
      <c r="P28" s="17">
        <f t="shared" si="2"/>
        <v>0.02005787037037037</v>
      </c>
      <c r="Q28" s="18">
        <v>0.002902777777777778</v>
      </c>
      <c r="R28" s="18">
        <v>0.008624999999999999</v>
      </c>
      <c r="S28" s="18">
        <v>0.002670138888888889</v>
      </c>
      <c r="T28" s="18">
        <v>0.002890046296296297</v>
      </c>
      <c r="U28" s="18">
        <v>0.008585648148148148</v>
      </c>
      <c r="V28" s="18">
        <v>0.0026608796296296294</v>
      </c>
      <c r="W28" s="17">
        <f t="shared" si="3"/>
        <v>0.028334490740740743</v>
      </c>
      <c r="X28" s="23"/>
      <c r="Y28" s="17">
        <f t="shared" si="4"/>
        <v>0.028334490740740743</v>
      </c>
      <c r="Z28" s="20">
        <f t="shared" si="5"/>
        <v>0.048392361111111115</v>
      </c>
      <c r="AA28" s="39"/>
      <c r="AB28" s="20">
        <f t="shared" si="6"/>
        <v>0.048392361111111115</v>
      </c>
      <c r="AC28" s="17">
        <f t="shared" si="11"/>
        <v>0.0053495370370370415</v>
      </c>
      <c r="AD28" s="18">
        <f t="shared" si="9"/>
        <v>0.00044097222222222454</v>
      </c>
    </row>
    <row r="29" spans="1:30" s="16" customFormat="1" ht="19.5" customHeight="1">
      <c r="A29" s="15">
        <f t="shared" si="10"/>
        <v>25</v>
      </c>
      <c r="B29" s="15">
        <v>3</v>
      </c>
      <c r="C29" s="24">
        <v>32</v>
      </c>
      <c r="D29" s="25" t="s">
        <v>145</v>
      </c>
      <c r="E29" s="26" t="s">
        <v>25</v>
      </c>
      <c r="F29" s="27" t="s">
        <v>146</v>
      </c>
      <c r="G29" s="28" t="s">
        <v>66</v>
      </c>
      <c r="H29" s="18">
        <v>0.0027337962962962962</v>
      </c>
      <c r="I29" s="18">
        <v>0.001792824074074074</v>
      </c>
      <c r="J29" s="18">
        <v>0.005609953703703704</v>
      </c>
      <c r="K29" s="18">
        <v>0.0027615740740740743</v>
      </c>
      <c r="L29" s="18">
        <v>0.005633101851851852</v>
      </c>
      <c r="M29" s="18">
        <v>0.0018090277777777777</v>
      </c>
      <c r="N29" s="17">
        <f t="shared" si="1"/>
        <v>0.020340277777777777</v>
      </c>
      <c r="O29" s="23"/>
      <c r="P29" s="17">
        <f t="shared" si="2"/>
        <v>0.020340277777777777</v>
      </c>
      <c r="Q29" s="18">
        <v>0.002877314814814815</v>
      </c>
      <c r="R29" s="18">
        <v>0.008562499999999999</v>
      </c>
      <c r="S29" s="18">
        <v>0.002671296296296296</v>
      </c>
      <c r="T29" s="18">
        <v>0.002878472222222222</v>
      </c>
      <c r="U29" s="18">
        <v>0.008559027777777778</v>
      </c>
      <c r="V29" s="18">
        <v>0.002684027777777778</v>
      </c>
      <c r="W29" s="17">
        <f t="shared" si="3"/>
        <v>0.02823263888888889</v>
      </c>
      <c r="X29" s="39"/>
      <c r="Y29" s="17">
        <f t="shared" si="4"/>
        <v>0.02823263888888889</v>
      </c>
      <c r="Z29" s="20">
        <f t="shared" si="5"/>
        <v>0.04857291666666667</v>
      </c>
      <c r="AA29" s="39"/>
      <c r="AB29" s="20">
        <f t="shared" si="6"/>
        <v>0.04857291666666667</v>
      </c>
      <c r="AC29" s="17">
        <f t="shared" si="11"/>
        <v>0.005530092592592593</v>
      </c>
      <c r="AD29" s="18">
        <f t="shared" si="9"/>
        <v>0.00018055555555555186</v>
      </c>
    </row>
    <row r="30" spans="1:30" s="16" customFormat="1" ht="19.5" customHeight="1">
      <c r="A30" s="15">
        <f t="shared" si="10"/>
        <v>26</v>
      </c>
      <c r="B30" s="15">
        <v>6</v>
      </c>
      <c r="C30" s="24">
        <v>28</v>
      </c>
      <c r="D30" s="25" t="s">
        <v>139</v>
      </c>
      <c r="E30" s="26" t="s">
        <v>140</v>
      </c>
      <c r="F30" s="27" t="s">
        <v>141</v>
      </c>
      <c r="G30" s="28" t="s">
        <v>65</v>
      </c>
      <c r="H30" s="18">
        <v>0.0027916666666666663</v>
      </c>
      <c r="I30" s="18">
        <v>0.0017280092592592592</v>
      </c>
      <c r="J30" s="18">
        <v>0.005508101851851852</v>
      </c>
      <c r="K30" s="18">
        <v>0.0026875000000000002</v>
      </c>
      <c r="L30" s="18">
        <v>0.005627314814814815</v>
      </c>
      <c r="M30" s="18">
        <v>0.0017592592592592592</v>
      </c>
      <c r="N30" s="17">
        <f t="shared" si="1"/>
        <v>0.020101851851851853</v>
      </c>
      <c r="O30" s="23"/>
      <c r="P30" s="17">
        <f t="shared" si="2"/>
        <v>0.020101851851851853</v>
      </c>
      <c r="Q30" s="18">
        <v>0.002903935185185185</v>
      </c>
      <c r="R30" s="18">
        <v>0.008782407407407407</v>
      </c>
      <c r="S30" s="18">
        <v>0.0026400462962962966</v>
      </c>
      <c r="T30" s="18">
        <v>0.002870370370370371</v>
      </c>
      <c r="U30" s="18">
        <v>0.008644675925925925</v>
      </c>
      <c r="V30" s="18">
        <v>0.0026446759259259258</v>
      </c>
      <c r="W30" s="17">
        <f t="shared" si="3"/>
        <v>0.028486111111111108</v>
      </c>
      <c r="X30" s="23"/>
      <c r="Y30" s="17">
        <f t="shared" si="4"/>
        <v>0.028486111111111108</v>
      </c>
      <c r="Z30" s="20">
        <f t="shared" si="5"/>
        <v>0.04858796296296296</v>
      </c>
      <c r="AA30" s="39"/>
      <c r="AB30" s="20">
        <f t="shared" si="6"/>
        <v>0.04858796296296296</v>
      </c>
      <c r="AC30" s="17">
        <f t="shared" si="11"/>
        <v>0.005545138888888884</v>
      </c>
      <c r="AD30" s="18">
        <f t="shared" si="9"/>
        <v>1.5046296296290784E-05</v>
      </c>
    </row>
    <row r="31" spans="1:30" s="16" customFormat="1" ht="19.5" customHeight="1">
      <c r="A31" s="15">
        <f t="shared" si="10"/>
        <v>27</v>
      </c>
      <c r="B31" s="15">
        <v>4</v>
      </c>
      <c r="C31" s="24">
        <v>36</v>
      </c>
      <c r="D31" s="25" t="s">
        <v>147</v>
      </c>
      <c r="E31" s="26" t="s">
        <v>148</v>
      </c>
      <c r="F31" s="27" t="s">
        <v>149</v>
      </c>
      <c r="G31" s="28" t="s">
        <v>66</v>
      </c>
      <c r="H31" s="18">
        <v>0.0028113425925925923</v>
      </c>
      <c r="I31" s="18">
        <v>0.0018483796296296295</v>
      </c>
      <c r="J31" s="18">
        <v>0.005481481481481482</v>
      </c>
      <c r="K31" s="18">
        <v>0.0027106481481481482</v>
      </c>
      <c r="L31" s="18">
        <v>0.005607638888888889</v>
      </c>
      <c r="M31" s="18">
        <v>0.0018333333333333335</v>
      </c>
      <c r="N31" s="17">
        <f t="shared" si="1"/>
        <v>0.020292824074074074</v>
      </c>
      <c r="O31" s="23"/>
      <c r="P31" s="17">
        <f t="shared" si="2"/>
        <v>0.020292824074074074</v>
      </c>
      <c r="Q31" s="18">
        <v>0.0029814814814814812</v>
      </c>
      <c r="R31" s="18">
        <v>0.00865162037037037</v>
      </c>
      <c r="S31" s="18">
        <v>0.002670138888888889</v>
      </c>
      <c r="T31" s="18">
        <v>0.002931712962962963</v>
      </c>
      <c r="U31" s="18">
        <v>0.008616898148148148</v>
      </c>
      <c r="V31" s="18">
        <v>0.0026875000000000002</v>
      </c>
      <c r="W31" s="17">
        <f t="shared" si="3"/>
        <v>0.02853935185185185</v>
      </c>
      <c r="X31" s="39"/>
      <c r="Y31" s="17">
        <f t="shared" si="4"/>
        <v>0.02853935185185185</v>
      </c>
      <c r="Z31" s="20">
        <f t="shared" si="5"/>
        <v>0.048832175925925925</v>
      </c>
      <c r="AA31" s="39"/>
      <c r="AB31" s="20">
        <f t="shared" si="6"/>
        <v>0.048832175925925925</v>
      </c>
      <c r="AC31" s="17">
        <f t="shared" si="11"/>
        <v>0.005789351851851851</v>
      </c>
      <c r="AD31" s="18">
        <f t="shared" si="9"/>
        <v>0.0002442129629629669</v>
      </c>
    </row>
    <row r="32" spans="1:30" s="16" customFormat="1" ht="19.5" customHeight="1">
      <c r="A32" s="15">
        <f t="shared" si="10"/>
        <v>28</v>
      </c>
      <c r="B32" s="15">
        <v>5</v>
      </c>
      <c r="C32" s="24">
        <v>38</v>
      </c>
      <c r="D32" s="25" t="s">
        <v>56</v>
      </c>
      <c r="E32" s="26" t="s">
        <v>150</v>
      </c>
      <c r="F32" s="27" t="s">
        <v>151</v>
      </c>
      <c r="G32" s="28" t="s">
        <v>66</v>
      </c>
      <c r="H32" s="18">
        <v>0.0027870370370370375</v>
      </c>
      <c r="I32" s="18">
        <v>0.001914351851851852</v>
      </c>
      <c r="J32" s="18">
        <v>0.005626157407407407</v>
      </c>
      <c r="K32" s="18">
        <v>0.0027106481481481482</v>
      </c>
      <c r="L32" s="18">
        <v>0.005658564814814815</v>
      </c>
      <c r="M32" s="18">
        <v>0.0019525462962962962</v>
      </c>
      <c r="N32" s="20">
        <f t="shared" si="1"/>
        <v>0.020649305555555556</v>
      </c>
      <c r="O32" s="20"/>
      <c r="P32" s="20">
        <f t="shared" si="2"/>
        <v>0.020649305555555556</v>
      </c>
      <c r="Q32" s="18">
        <v>0.003023148148148148</v>
      </c>
      <c r="R32" s="18">
        <v>0.008719907407407407</v>
      </c>
      <c r="S32" s="18">
        <v>0.002704861111111111</v>
      </c>
      <c r="T32" s="18">
        <v>0.0029837962962962965</v>
      </c>
      <c r="U32" s="18">
        <v>0.008715277777777778</v>
      </c>
      <c r="V32" s="18">
        <v>0.002729166666666666</v>
      </c>
      <c r="W32" s="17">
        <f t="shared" si="3"/>
        <v>0.028876157407407406</v>
      </c>
      <c r="X32" s="23"/>
      <c r="Y32" s="17">
        <f t="shared" si="4"/>
        <v>0.028876157407407406</v>
      </c>
      <c r="Z32" s="20">
        <f t="shared" si="5"/>
        <v>0.049525462962962966</v>
      </c>
      <c r="AA32" s="39"/>
      <c r="AB32" s="20">
        <f t="shared" si="6"/>
        <v>0.049525462962962966</v>
      </c>
      <c r="AC32" s="17">
        <f t="shared" si="11"/>
        <v>0.006482638888888892</v>
      </c>
      <c r="AD32" s="18">
        <f t="shared" si="9"/>
        <v>0.0006932870370370409</v>
      </c>
    </row>
    <row r="33" spans="1:30" s="16" customFormat="1" ht="19.5" customHeight="1">
      <c r="A33" s="15">
        <f t="shared" si="10"/>
        <v>29</v>
      </c>
      <c r="B33" s="15">
        <v>6</v>
      </c>
      <c r="C33" s="24">
        <v>39</v>
      </c>
      <c r="D33" s="29" t="s">
        <v>152</v>
      </c>
      <c r="E33" s="26" t="s">
        <v>153</v>
      </c>
      <c r="F33" s="30" t="s">
        <v>154</v>
      </c>
      <c r="G33" s="28" t="s">
        <v>66</v>
      </c>
      <c r="H33" s="18">
        <v>0.002887731481481481</v>
      </c>
      <c r="I33" s="18">
        <v>0.0019409722222222222</v>
      </c>
      <c r="J33" s="18">
        <v>0.005841435185185186</v>
      </c>
      <c r="K33" s="18">
        <v>0.002831018518518518</v>
      </c>
      <c r="L33" s="18">
        <v>0.005900462962962962</v>
      </c>
      <c r="M33" s="18">
        <v>0.0019733796296296296</v>
      </c>
      <c r="N33" s="17">
        <f t="shared" si="1"/>
        <v>0.021374999999999998</v>
      </c>
      <c r="O33" s="23"/>
      <c r="P33" s="17">
        <f t="shared" si="2"/>
        <v>0.021374999999999998</v>
      </c>
      <c r="Q33" s="18">
        <v>0.0030995370370370365</v>
      </c>
      <c r="R33" s="18">
        <v>0.009063657407407407</v>
      </c>
      <c r="S33" s="18">
        <v>0.0028020833333333335</v>
      </c>
      <c r="T33" s="18">
        <v>0.003076388888888889</v>
      </c>
      <c r="U33" s="18">
        <v>0.008945601851851852</v>
      </c>
      <c r="V33" s="18">
        <v>0.0027881944444444443</v>
      </c>
      <c r="W33" s="17">
        <f t="shared" si="3"/>
        <v>0.02977546296296296</v>
      </c>
      <c r="X33" s="39"/>
      <c r="Y33" s="17">
        <f t="shared" si="4"/>
        <v>0.02977546296296296</v>
      </c>
      <c r="Z33" s="20">
        <f t="shared" si="5"/>
        <v>0.05115046296296295</v>
      </c>
      <c r="AA33" s="39"/>
      <c r="AB33" s="20">
        <f t="shared" si="6"/>
        <v>0.05115046296296295</v>
      </c>
      <c r="AC33" s="17">
        <f t="shared" si="11"/>
        <v>0.00810763888888888</v>
      </c>
      <c r="AD33" s="18">
        <f t="shared" si="9"/>
        <v>0.0016249999999999876</v>
      </c>
    </row>
    <row r="34" spans="1:30" s="16" customFormat="1" ht="19.5" customHeight="1">
      <c r="A34" s="15">
        <f t="shared" si="10"/>
        <v>30</v>
      </c>
      <c r="B34" s="15">
        <v>2</v>
      </c>
      <c r="C34" s="24">
        <v>42</v>
      </c>
      <c r="D34" s="29" t="s">
        <v>167</v>
      </c>
      <c r="E34" s="26" t="s">
        <v>38</v>
      </c>
      <c r="F34" s="30" t="s">
        <v>168</v>
      </c>
      <c r="G34" s="28" t="s">
        <v>67</v>
      </c>
      <c r="H34" s="18">
        <v>0.0029004629629629628</v>
      </c>
      <c r="I34" s="18">
        <v>0.00190625</v>
      </c>
      <c r="J34" s="18">
        <v>0.005951388888888889</v>
      </c>
      <c r="K34" s="18">
        <v>0.0030115740740740745</v>
      </c>
      <c r="L34" s="18">
        <v>0.006001157407407407</v>
      </c>
      <c r="M34" s="18">
        <v>0.0019375</v>
      </c>
      <c r="N34" s="17">
        <f t="shared" si="1"/>
        <v>0.021708333333333336</v>
      </c>
      <c r="O34" s="23"/>
      <c r="P34" s="17">
        <f t="shared" si="2"/>
        <v>0.021708333333333336</v>
      </c>
      <c r="Q34" s="18">
        <v>0.003049768518518518</v>
      </c>
      <c r="R34" s="18">
        <v>0.009265046296296297</v>
      </c>
      <c r="S34" s="18">
        <v>0.0029062499999999995</v>
      </c>
      <c r="T34" s="18">
        <v>0.003076388888888889</v>
      </c>
      <c r="U34" s="18">
        <v>0.009267361111111112</v>
      </c>
      <c r="V34" s="18">
        <v>0.0029490740740740744</v>
      </c>
      <c r="W34" s="17">
        <f t="shared" si="3"/>
        <v>0.03051388888888889</v>
      </c>
      <c r="X34" s="42">
        <v>0.00011574074074074073</v>
      </c>
      <c r="Y34" s="17">
        <f t="shared" si="4"/>
        <v>0.030629629629629628</v>
      </c>
      <c r="Z34" s="20">
        <f t="shared" si="5"/>
        <v>0.052222222222222225</v>
      </c>
      <c r="AA34" s="42">
        <f>SUM(O34,X34)</f>
        <v>0.00011574074074074073</v>
      </c>
      <c r="AB34" s="20">
        <f t="shared" si="6"/>
        <v>0.05233796296296297</v>
      </c>
      <c r="AC34" s="17">
        <f t="shared" si="11"/>
        <v>0.009295138888888894</v>
      </c>
      <c r="AD34" s="18">
        <f t="shared" si="9"/>
        <v>0.001187500000000015</v>
      </c>
    </row>
    <row r="35" spans="1:30" s="16" customFormat="1" ht="19.5" customHeight="1">
      <c r="A35" s="15">
        <f t="shared" si="10"/>
        <v>31</v>
      </c>
      <c r="B35" s="15">
        <v>9</v>
      </c>
      <c r="C35" s="24">
        <v>14</v>
      </c>
      <c r="D35" s="25" t="s">
        <v>35</v>
      </c>
      <c r="E35" s="26" t="s">
        <v>36</v>
      </c>
      <c r="F35" s="27" t="s">
        <v>122</v>
      </c>
      <c r="G35" s="28" t="s">
        <v>64</v>
      </c>
      <c r="H35" s="18">
        <v>0.002579861111111111</v>
      </c>
      <c r="I35" s="18">
        <v>0.0016828703703703704</v>
      </c>
      <c r="J35" s="18">
        <v>0.0051875</v>
      </c>
      <c r="K35" s="18">
        <v>0.0025266203703703705</v>
      </c>
      <c r="L35" s="18">
        <v>0.005177083333333333</v>
      </c>
      <c r="M35" s="18">
        <v>0.0016793981481481484</v>
      </c>
      <c r="N35" s="17">
        <f t="shared" si="1"/>
        <v>0.018833333333333334</v>
      </c>
      <c r="O35" s="23"/>
      <c r="P35" s="17">
        <f t="shared" si="2"/>
        <v>0.018833333333333334</v>
      </c>
      <c r="Q35" s="18">
        <v>0.002777777777777778</v>
      </c>
      <c r="R35" s="18">
        <v>0.008219907407407407</v>
      </c>
      <c r="S35" s="18">
        <v>0.0025</v>
      </c>
      <c r="T35" s="18">
        <v>0.002783564814814815</v>
      </c>
      <c r="U35" s="18">
        <v>0.00817939814814815</v>
      </c>
      <c r="V35" s="18">
        <v>0.0025173611111111113</v>
      </c>
      <c r="W35" s="17">
        <f t="shared" si="3"/>
        <v>0.02697800925925926</v>
      </c>
      <c r="X35" s="39">
        <v>0.006944444444444444</v>
      </c>
      <c r="Y35" s="17">
        <f t="shared" si="4"/>
        <v>0.033922453703703705</v>
      </c>
      <c r="Z35" s="20">
        <f t="shared" si="5"/>
        <v>0.04581134259259259</v>
      </c>
      <c r="AA35" s="39">
        <f>SUM(O35,X35)</f>
        <v>0.006944444444444444</v>
      </c>
      <c r="AB35" s="20">
        <f t="shared" si="6"/>
        <v>0.05275578703703704</v>
      </c>
      <c r="AC35" s="17">
        <f t="shared" si="11"/>
        <v>0.009712962962962965</v>
      </c>
      <c r="AD35" s="18">
        <f t="shared" si="9"/>
        <v>0.00041782407407407046</v>
      </c>
    </row>
    <row r="36" spans="1:30" s="16" customFormat="1" ht="19.5" customHeight="1">
      <c r="A36" s="15">
        <f t="shared" si="10"/>
        <v>32</v>
      </c>
      <c r="B36" s="15">
        <v>3</v>
      </c>
      <c r="C36" s="24">
        <v>44</v>
      </c>
      <c r="D36" s="29" t="s">
        <v>169</v>
      </c>
      <c r="E36" s="26" t="s">
        <v>170</v>
      </c>
      <c r="F36" s="30" t="s">
        <v>171</v>
      </c>
      <c r="G36" s="28" t="s">
        <v>67</v>
      </c>
      <c r="H36" s="18">
        <v>0.0031226851851851854</v>
      </c>
      <c r="I36" s="18">
        <v>0.001962962962962963</v>
      </c>
      <c r="J36" s="18">
        <v>0.0058252314814814824</v>
      </c>
      <c r="K36" s="18">
        <v>0.002972222222222222</v>
      </c>
      <c r="L36" s="18">
        <v>0.006093750000000001</v>
      </c>
      <c r="M36" s="18">
        <v>0.0019155092592592592</v>
      </c>
      <c r="N36" s="17">
        <f t="shared" si="1"/>
        <v>0.021892361111111112</v>
      </c>
      <c r="O36" s="23"/>
      <c r="P36" s="17">
        <f t="shared" si="2"/>
        <v>0.021892361111111112</v>
      </c>
      <c r="Q36" s="18">
        <v>0.003100694444444444</v>
      </c>
      <c r="R36" s="18">
        <v>0.009315972222222222</v>
      </c>
      <c r="S36" s="18">
        <v>0.002950231481481481</v>
      </c>
      <c r="T36" s="18">
        <v>0.003112268518518518</v>
      </c>
      <c r="U36" s="18">
        <v>0.011107638888888889</v>
      </c>
      <c r="V36" s="18">
        <v>0.0035891203703703706</v>
      </c>
      <c r="W36" s="17">
        <f t="shared" si="3"/>
        <v>0.03317592592592592</v>
      </c>
      <c r="X36" s="23"/>
      <c r="Y36" s="17">
        <f t="shared" si="4"/>
        <v>0.03317592592592592</v>
      </c>
      <c r="Z36" s="20">
        <f t="shared" si="5"/>
        <v>0.055068287037037034</v>
      </c>
      <c r="AA36" s="39"/>
      <c r="AB36" s="20">
        <f t="shared" si="6"/>
        <v>0.055068287037037034</v>
      </c>
      <c r="AC36" s="17">
        <f t="shared" si="11"/>
        <v>0.01202546296296296</v>
      </c>
      <c r="AD36" s="18">
        <f t="shared" si="9"/>
        <v>0.002312499999999995</v>
      </c>
    </row>
    <row r="37" spans="1:30" s="16" customFormat="1" ht="19.5" customHeight="1">
      <c r="A37" s="15">
        <f t="shared" si="10"/>
        <v>33</v>
      </c>
      <c r="B37" s="15">
        <v>4</v>
      </c>
      <c r="C37" s="24">
        <v>45</v>
      </c>
      <c r="D37" s="29" t="s">
        <v>172</v>
      </c>
      <c r="E37" s="26" t="s">
        <v>173</v>
      </c>
      <c r="F37" s="30" t="s">
        <v>174</v>
      </c>
      <c r="G37" s="28" t="s">
        <v>67</v>
      </c>
      <c r="H37" s="18">
        <v>0.0031527777777777782</v>
      </c>
      <c r="I37" s="18">
        <v>0.002128472222222222</v>
      </c>
      <c r="J37" s="18">
        <v>0.006358796296296296</v>
      </c>
      <c r="K37" s="18">
        <v>0.0030775462962962965</v>
      </c>
      <c r="L37" s="18">
        <v>0.006267361111111112</v>
      </c>
      <c r="M37" s="18">
        <v>0.0020833333333333333</v>
      </c>
      <c r="N37" s="17">
        <f t="shared" si="1"/>
        <v>0.02306828703703704</v>
      </c>
      <c r="O37" s="23"/>
      <c r="P37" s="17">
        <f t="shared" si="2"/>
        <v>0.02306828703703704</v>
      </c>
      <c r="Q37" s="18">
        <v>0.0035277777777777777</v>
      </c>
      <c r="R37" s="18">
        <v>0.010090277777777778</v>
      </c>
      <c r="S37" s="18">
        <v>0.0030624999999999997</v>
      </c>
      <c r="T37" s="18">
        <v>0.003474537037037037</v>
      </c>
      <c r="U37" s="18">
        <v>0.009737268518518518</v>
      </c>
      <c r="V37" s="18">
        <v>0.0030613425925925925</v>
      </c>
      <c r="W37" s="17">
        <f t="shared" si="3"/>
        <v>0.03295370370370371</v>
      </c>
      <c r="X37" s="23"/>
      <c r="Y37" s="17">
        <f t="shared" si="4"/>
        <v>0.03295370370370371</v>
      </c>
      <c r="Z37" s="20">
        <f t="shared" si="5"/>
        <v>0.05602199074074075</v>
      </c>
      <c r="AA37" s="39"/>
      <c r="AB37" s="20">
        <f t="shared" si="6"/>
        <v>0.05602199074074075</v>
      </c>
      <c r="AC37" s="17">
        <f t="shared" si="11"/>
        <v>0.012979166666666674</v>
      </c>
      <c r="AD37" s="18">
        <f t="shared" si="9"/>
        <v>0.0009537037037037135</v>
      </c>
    </row>
    <row r="38" spans="1:30" s="16" customFormat="1" ht="19.5" customHeight="1">
      <c r="A38" s="15"/>
      <c r="B38" s="15"/>
      <c r="C38" s="24">
        <v>3</v>
      </c>
      <c r="D38" s="29" t="s">
        <v>24</v>
      </c>
      <c r="E38" s="26" t="s">
        <v>97</v>
      </c>
      <c r="F38" s="30" t="s">
        <v>98</v>
      </c>
      <c r="G38" s="28" t="s">
        <v>63</v>
      </c>
      <c r="H38" s="18">
        <v>0.002459490740740741</v>
      </c>
      <c r="I38" s="18">
        <v>0.0016064814814814815</v>
      </c>
      <c r="J38" s="18"/>
      <c r="K38" s="18"/>
      <c r="L38" s="18"/>
      <c r="M38" s="18"/>
      <c r="N38" s="17"/>
      <c r="O38" s="23"/>
      <c r="P38" s="17"/>
      <c r="Q38" s="18"/>
      <c r="R38" s="18"/>
      <c r="S38" s="18"/>
      <c r="T38" s="18"/>
      <c r="U38" s="18"/>
      <c r="V38" s="18"/>
      <c r="W38" s="17"/>
      <c r="X38" s="23"/>
      <c r="Y38" s="17"/>
      <c r="Z38" s="20"/>
      <c r="AA38" s="39"/>
      <c r="AB38" s="20" t="s">
        <v>21</v>
      </c>
      <c r="AC38" s="17"/>
      <c r="AD38" s="18"/>
    </row>
    <row r="39" spans="1:30" s="16" customFormat="1" ht="19.5" customHeight="1">
      <c r="A39" s="15"/>
      <c r="B39" s="15"/>
      <c r="C39" s="24">
        <v>5</v>
      </c>
      <c r="D39" s="29" t="s">
        <v>99</v>
      </c>
      <c r="E39" s="26" t="s">
        <v>30</v>
      </c>
      <c r="F39" s="30" t="s">
        <v>100</v>
      </c>
      <c r="G39" s="28" t="s">
        <v>63</v>
      </c>
      <c r="H39" s="18">
        <v>0.0025</v>
      </c>
      <c r="I39" s="18">
        <v>0.001574074074074074</v>
      </c>
      <c r="J39" s="18">
        <v>0.0050104166666666665</v>
      </c>
      <c r="K39" s="18">
        <v>0.002435185185185185</v>
      </c>
      <c r="L39" s="18">
        <v>0.005006944444444445</v>
      </c>
      <c r="M39" s="18">
        <v>0.0015925925925925927</v>
      </c>
      <c r="N39" s="17">
        <f>SUM(H39:M39)</f>
        <v>0.018119212962962965</v>
      </c>
      <c r="O39" s="23"/>
      <c r="P39" s="17">
        <f>SUM(N39,O39)</f>
        <v>0.018119212962962965</v>
      </c>
      <c r="Q39" s="18">
        <v>0.002671296296296296</v>
      </c>
      <c r="R39" s="18"/>
      <c r="S39" s="18"/>
      <c r="T39" s="18"/>
      <c r="U39" s="18"/>
      <c r="V39" s="18"/>
      <c r="W39" s="17"/>
      <c r="X39" s="23"/>
      <c r="Y39" s="17"/>
      <c r="Z39" s="20"/>
      <c r="AA39" s="39"/>
      <c r="AB39" s="20" t="s">
        <v>21</v>
      </c>
      <c r="AC39" s="17"/>
      <c r="AD39" s="18"/>
    </row>
    <row r="40" spans="1:30" s="16" customFormat="1" ht="19.5" customHeight="1">
      <c r="A40" s="15"/>
      <c r="B40" s="15"/>
      <c r="C40" s="24">
        <v>8</v>
      </c>
      <c r="D40" s="25" t="s">
        <v>29</v>
      </c>
      <c r="E40" s="26" t="s">
        <v>101</v>
      </c>
      <c r="F40" s="27" t="s">
        <v>102</v>
      </c>
      <c r="G40" s="28" t="s">
        <v>63</v>
      </c>
      <c r="H40" s="18"/>
      <c r="I40" s="18"/>
      <c r="J40" s="18"/>
      <c r="K40" s="18"/>
      <c r="L40" s="18"/>
      <c r="M40" s="18"/>
      <c r="N40" s="17"/>
      <c r="O40" s="23"/>
      <c r="P40" s="17"/>
      <c r="Q40" s="18"/>
      <c r="R40" s="18"/>
      <c r="S40" s="18"/>
      <c r="T40" s="18"/>
      <c r="U40" s="18"/>
      <c r="V40" s="18"/>
      <c r="W40" s="17"/>
      <c r="X40" s="23"/>
      <c r="Y40" s="17"/>
      <c r="Z40" s="20"/>
      <c r="AA40" s="39"/>
      <c r="AB40" s="20" t="s">
        <v>21</v>
      </c>
      <c r="AC40" s="17"/>
      <c r="AD40" s="18"/>
    </row>
    <row r="41" spans="1:30" s="16" customFormat="1" ht="19.5" customHeight="1">
      <c r="A41" s="15"/>
      <c r="B41" s="15"/>
      <c r="C41" s="24">
        <v>9</v>
      </c>
      <c r="D41" s="29" t="s">
        <v>27</v>
      </c>
      <c r="E41" s="26" t="s">
        <v>28</v>
      </c>
      <c r="F41" s="30" t="s">
        <v>103</v>
      </c>
      <c r="G41" s="28" t="s">
        <v>63</v>
      </c>
      <c r="H41" s="18">
        <v>0.002451388888888889</v>
      </c>
      <c r="I41" s="18">
        <v>0.0015462962962962963</v>
      </c>
      <c r="J41" s="18">
        <v>0.005013888888888889</v>
      </c>
      <c r="K41" s="18">
        <v>0.0024618055555555556</v>
      </c>
      <c r="L41" s="18">
        <v>0.005053240740740741</v>
      </c>
      <c r="M41" s="18">
        <v>0.0015520833333333333</v>
      </c>
      <c r="N41" s="17">
        <f>SUM(H41:M41)</f>
        <v>0.018078703703703704</v>
      </c>
      <c r="O41" s="23"/>
      <c r="P41" s="17">
        <f>SUM(N41,O41)</f>
        <v>0.018078703703703704</v>
      </c>
      <c r="Q41" s="18">
        <v>0.0026770833333333334</v>
      </c>
      <c r="R41" s="18"/>
      <c r="S41" s="18"/>
      <c r="T41" s="18"/>
      <c r="U41" s="18"/>
      <c r="V41" s="18"/>
      <c r="W41" s="17"/>
      <c r="X41" s="23"/>
      <c r="Y41" s="17"/>
      <c r="Z41" s="20"/>
      <c r="AA41" s="39"/>
      <c r="AB41" s="20" t="s">
        <v>21</v>
      </c>
      <c r="AC41" s="17"/>
      <c r="AD41" s="18"/>
    </row>
    <row r="42" spans="1:30" s="16" customFormat="1" ht="19.5" customHeight="1">
      <c r="A42" s="15"/>
      <c r="B42" s="15"/>
      <c r="C42" s="24">
        <v>11</v>
      </c>
      <c r="D42" s="25" t="s">
        <v>104</v>
      </c>
      <c r="E42" s="26" t="s">
        <v>105</v>
      </c>
      <c r="F42" s="27" t="s">
        <v>106</v>
      </c>
      <c r="G42" s="28" t="s">
        <v>63</v>
      </c>
      <c r="H42" s="18">
        <v>0.002545138888888889</v>
      </c>
      <c r="I42" s="18">
        <v>0.0016296296296296295</v>
      </c>
      <c r="J42" s="18">
        <v>0.005099537037037037</v>
      </c>
      <c r="K42" s="18"/>
      <c r="L42" s="18"/>
      <c r="M42" s="18"/>
      <c r="N42" s="17"/>
      <c r="O42" s="23"/>
      <c r="P42" s="17"/>
      <c r="Q42" s="18">
        <v>0.0028136574074074075</v>
      </c>
      <c r="R42" s="18">
        <v>0.009408564814814816</v>
      </c>
      <c r="S42" s="18">
        <v>0.002584490740740741</v>
      </c>
      <c r="T42" s="18">
        <v>0.002792824074074074</v>
      </c>
      <c r="U42" s="18">
        <v>0.00819212962962963</v>
      </c>
      <c r="V42" s="18">
        <v>0.0025277777777777777</v>
      </c>
      <c r="W42" s="17">
        <f>SUM(Q42:V42)</f>
        <v>0.02831944444444445</v>
      </c>
      <c r="X42" s="23"/>
      <c r="Y42" s="17">
        <f>SUM(W42,X42)</f>
        <v>0.02831944444444445</v>
      </c>
      <c r="Z42" s="20"/>
      <c r="AA42" s="39"/>
      <c r="AB42" s="20" t="s">
        <v>21</v>
      </c>
      <c r="AC42" s="17"/>
      <c r="AD42" s="18"/>
    </row>
    <row r="43" spans="1:30" s="16" customFormat="1" ht="19.5" customHeight="1">
      <c r="A43" s="15"/>
      <c r="B43" s="15"/>
      <c r="C43" s="24">
        <v>20</v>
      </c>
      <c r="D43" s="29" t="s">
        <v>42</v>
      </c>
      <c r="E43" s="26" t="s">
        <v>43</v>
      </c>
      <c r="F43" s="30" t="s">
        <v>123</v>
      </c>
      <c r="G43" s="28" t="s">
        <v>64</v>
      </c>
      <c r="H43" s="18">
        <v>0.0026400462962962966</v>
      </c>
      <c r="I43" s="18">
        <v>0.0016319444444444445</v>
      </c>
      <c r="J43" s="18"/>
      <c r="K43" s="18"/>
      <c r="L43" s="18"/>
      <c r="M43" s="18"/>
      <c r="N43" s="17"/>
      <c r="O43" s="23"/>
      <c r="P43" s="17"/>
      <c r="Q43" s="18"/>
      <c r="R43" s="18"/>
      <c r="S43" s="18"/>
      <c r="T43" s="18"/>
      <c r="U43" s="18"/>
      <c r="V43" s="18"/>
      <c r="W43" s="17"/>
      <c r="X43" s="23"/>
      <c r="Y43" s="17"/>
      <c r="Z43" s="20"/>
      <c r="AA43" s="39"/>
      <c r="AB43" s="20" t="s">
        <v>21</v>
      </c>
      <c r="AC43" s="17"/>
      <c r="AD43" s="18"/>
    </row>
    <row r="44" spans="1:30" s="16" customFormat="1" ht="19.5" customHeight="1">
      <c r="A44" s="15"/>
      <c r="B44" s="15"/>
      <c r="C44" s="24">
        <v>21</v>
      </c>
      <c r="D44" s="29" t="s">
        <v>39</v>
      </c>
      <c r="E44" s="26" t="s">
        <v>41</v>
      </c>
      <c r="F44" s="30" t="s">
        <v>124</v>
      </c>
      <c r="G44" s="28" t="s">
        <v>64</v>
      </c>
      <c r="H44" s="18">
        <v>0.0026006944444444445</v>
      </c>
      <c r="I44" s="18">
        <v>0.001710648148148148</v>
      </c>
      <c r="J44" s="18">
        <v>0.005450231481481482</v>
      </c>
      <c r="K44" s="18"/>
      <c r="L44" s="18"/>
      <c r="M44" s="18"/>
      <c r="N44" s="17"/>
      <c r="O44" s="23"/>
      <c r="P44" s="17"/>
      <c r="Q44" s="18">
        <v>0.0028124999999999995</v>
      </c>
      <c r="R44" s="18">
        <v>0.008488425925925925</v>
      </c>
      <c r="S44" s="18">
        <v>0.0025868055555555557</v>
      </c>
      <c r="T44" s="18">
        <v>0.003027777777777778</v>
      </c>
      <c r="U44" s="18">
        <v>0.008829861111111111</v>
      </c>
      <c r="V44" s="18">
        <v>0.0028229166666666667</v>
      </c>
      <c r="W44" s="17">
        <f>SUM(Q44:V44)</f>
        <v>0.028568287037037038</v>
      </c>
      <c r="X44" s="23"/>
      <c r="Y44" s="17">
        <f>SUM(W44,X44)</f>
        <v>0.028568287037037038</v>
      </c>
      <c r="Z44" s="20"/>
      <c r="AA44" s="39"/>
      <c r="AB44" s="20" t="s">
        <v>21</v>
      </c>
      <c r="AC44" s="17"/>
      <c r="AD44" s="18"/>
    </row>
    <row r="45" spans="1:30" s="16" customFormat="1" ht="19.5" customHeight="1">
      <c r="A45" s="15"/>
      <c r="B45" s="15"/>
      <c r="C45" s="24">
        <v>24</v>
      </c>
      <c r="D45" s="25" t="s">
        <v>125</v>
      </c>
      <c r="E45" s="26" t="s">
        <v>126</v>
      </c>
      <c r="F45" s="27" t="s">
        <v>127</v>
      </c>
      <c r="G45" s="28" t="s">
        <v>64</v>
      </c>
      <c r="H45" s="18">
        <v>0.0026435185185185186</v>
      </c>
      <c r="I45" s="18">
        <v>0.0017141203703703702</v>
      </c>
      <c r="J45" s="18"/>
      <c r="K45" s="18"/>
      <c r="L45" s="18"/>
      <c r="M45" s="18"/>
      <c r="N45" s="17"/>
      <c r="O45" s="23"/>
      <c r="P45" s="17"/>
      <c r="Q45" s="18"/>
      <c r="R45" s="18"/>
      <c r="S45" s="18"/>
      <c r="T45" s="18"/>
      <c r="U45" s="18"/>
      <c r="V45" s="18"/>
      <c r="W45" s="17"/>
      <c r="X45" s="23"/>
      <c r="Y45" s="17"/>
      <c r="Z45" s="20"/>
      <c r="AA45" s="39"/>
      <c r="AB45" s="20" t="s">
        <v>21</v>
      </c>
      <c r="AC45" s="17"/>
      <c r="AD45" s="18"/>
    </row>
    <row r="46" spans="1:30" s="16" customFormat="1" ht="19.5" customHeight="1">
      <c r="A46" s="15"/>
      <c r="B46" s="15"/>
      <c r="C46" s="24">
        <v>34</v>
      </c>
      <c r="D46" s="29" t="s">
        <v>155</v>
      </c>
      <c r="E46" s="26" t="s">
        <v>156</v>
      </c>
      <c r="F46" s="30" t="s">
        <v>157</v>
      </c>
      <c r="G46" s="28" t="s">
        <v>66</v>
      </c>
      <c r="H46" s="18"/>
      <c r="I46" s="18"/>
      <c r="J46" s="18"/>
      <c r="K46" s="18"/>
      <c r="L46" s="18"/>
      <c r="M46" s="18"/>
      <c r="N46" s="17"/>
      <c r="O46" s="23"/>
      <c r="P46" s="17"/>
      <c r="Q46" s="18"/>
      <c r="R46" s="18"/>
      <c r="S46" s="18"/>
      <c r="T46" s="18"/>
      <c r="U46" s="18"/>
      <c r="V46" s="18"/>
      <c r="W46" s="17"/>
      <c r="X46" s="23"/>
      <c r="Y46" s="17"/>
      <c r="Z46" s="20"/>
      <c r="AA46" s="39"/>
      <c r="AB46" s="20" t="s">
        <v>21</v>
      </c>
      <c r="AC46" s="17"/>
      <c r="AD46" s="18"/>
    </row>
    <row r="47" spans="1:30" s="16" customFormat="1" ht="19.5" customHeight="1">
      <c r="A47" s="15"/>
      <c r="B47" s="15"/>
      <c r="C47" s="24">
        <v>35</v>
      </c>
      <c r="D47" s="29" t="s">
        <v>158</v>
      </c>
      <c r="E47" s="26" t="s">
        <v>159</v>
      </c>
      <c r="F47" s="30" t="s">
        <v>160</v>
      </c>
      <c r="G47" s="28" t="s">
        <v>66</v>
      </c>
      <c r="H47" s="18">
        <v>0.0026805555555555554</v>
      </c>
      <c r="I47" s="18">
        <v>0.0017916666666666669</v>
      </c>
      <c r="J47" s="18">
        <v>0.005515046296296296</v>
      </c>
      <c r="K47" s="18">
        <v>0.0026597222222222226</v>
      </c>
      <c r="L47" s="18">
        <v>0.005552083333333333</v>
      </c>
      <c r="M47" s="18">
        <v>0.0017858796296296297</v>
      </c>
      <c r="N47" s="17">
        <f>SUM(H47:M47)</f>
        <v>0.019984953703703703</v>
      </c>
      <c r="O47" s="23"/>
      <c r="P47" s="17">
        <f>SUM(N47,O47)</f>
        <v>0.019984953703703703</v>
      </c>
      <c r="Q47" s="18">
        <v>0.0029745370370370373</v>
      </c>
      <c r="R47" s="18">
        <v>0.00863773148148148</v>
      </c>
      <c r="S47" s="18"/>
      <c r="T47" s="18"/>
      <c r="U47" s="18"/>
      <c r="V47" s="18"/>
      <c r="W47" s="17"/>
      <c r="X47" s="23"/>
      <c r="Y47" s="17"/>
      <c r="Z47" s="20"/>
      <c r="AA47" s="39"/>
      <c r="AB47" s="20" t="s">
        <v>21</v>
      </c>
      <c r="AC47" s="17"/>
      <c r="AD47" s="18"/>
    </row>
    <row r="48" spans="1:30" s="16" customFormat="1" ht="19.5" customHeight="1">
      <c r="A48" s="15"/>
      <c r="B48" s="15"/>
      <c r="C48" s="24">
        <v>40</v>
      </c>
      <c r="D48" s="29" t="s">
        <v>161</v>
      </c>
      <c r="E48" s="26" t="s">
        <v>162</v>
      </c>
      <c r="F48" s="30" t="s">
        <v>163</v>
      </c>
      <c r="G48" s="28" t="s">
        <v>66</v>
      </c>
      <c r="H48" s="18">
        <v>0.002931712962962963</v>
      </c>
      <c r="I48" s="18">
        <v>0.0018553240740740743</v>
      </c>
      <c r="J48" s="18"/>
      <c r="K48" s="18"/>
      <c r="L48" s="18"/>
      <c r="M48" s="18"/>
      <c r="N48" s="17"/>
      <c r="O48" s="23"/>
      <c r="P48" s="17"/>
      <c r="Q48" s="18">
        <v>0.0032916666666666667</v>
      </c>
      <c r="R48" s="18">
        <v>0.009491898148148147</v>
      </c>
      <c r="S48" s="18">
        <v>0.002967592592592593</v>
      </c>
      <c r="T48" s="18">
        <v>0.003212962962962963</v>
      </c>
      <c r="U48" s="18">
        <v>0.009583333333333334</v>
      </c>
      <c r="V48" s="18">
        <v>0.0029756944444444444</v>
      </c>
      <c r="W48" s="17">
        <f>SUM(Q48:V48)</f>
        <v>0.031523148148148154</v>
      </c>
      <c r="X48" s="23"/>
      <c r="Y48" s="17">
        <f>SUM(W48,X48)</f>
        <v>0.031523148148148154</v>
      </c>
      <c r="Z48" s="20"/>
      <c r="AA48" s="39"/>
      <c r="AB48" s="20" t="s">
        <v>21</v>
      </c>
      <c r="AC48" s="17"/>
      <c r="AD48" s="18"/>
    </row>
    <row r="49" spans="1:30" s="16" customFormat="1" ht="19.5" customHeight="1">
      <c r="A49" s="15"/>
      <c r="B49" s="15"/>
      <c r="C49" s="24">
        <v>43</v>
      </c>
      <c r="D49" s="29" t="s">
        <v>175</v>
      </c>
      <c r="E49" s="26" t="s">
        <v>176</v>
      </c>
      <c r="F49" s="30" t="s">
        <v>177</v>
      </c>
      <c r="G49" s="28" t="s">
        <v>67</v>
      </c>
      <c r="H49" s="18">
        <v>0.0026296296296296293</v>
      </c>
      <c r="I49" s="18">
        <v>0.0017604166666666669</v>
      </c>
      <c r="J49" s="18"/>
      <c r="K49" s="18"/>
      <c r="L49" s="18"/>
      <c r="M49" s="18"/>
      <c r="N49" s="17"/>
      <c r="O49" s="23"/>
      <c r="P49" s="17"/>
      <c r="Q49" s="18">
        <v>0.0028599537037037035</v>
      </c>
      <c r="R49" s="18">
        <v>0.008193287037037037</v>
      </c>
      <c r="S49" s="18">
        <v>0.0026041666666666665</v>
      </c>
      <c r="T49" s="18">
        <v>0.002849537037037037</v>
      </c>
      <c r="U49" s="18">
        <v>0.008043981481481482</v>
      </c>
      <c r="V49" s="18">
        <v>0.0026215277777777777</v>
      </c>
      <c r="W49" s="17">
        <f>SUM(Q49:V49)</f>
        <v>0.027172453703703702</v>
      </c>
      <c r="X49" s="23"/>
      <c r="Y49" s="17">
        <f>SUM(W49,X49)</f>
        <v>0.027172453703703702</v>
      </c>
      <c r="Z49" s="20"/>
      <c r="AA49" s="39"/>
      <c r="AB49" s="20" t="s">
        <v>21</v>
      </c>
      <c r="AC49" s="17"/>
      <c r="AD49" s="18"/>
    </row>
    <row r="50" spans="1:30" s="16" customFormat="1" ht="19.5" customHeight="1">
      <c r="A50" s="15"/>
      <c r="B50" s="15"/>
      <c r="C50" s="24"/>
      <c r="D50" s="29"/>
      <c r="E50" s="26"/>
      <c r="F50" s="30"/>
      <c r="G50" s="28"/>
      <c r="H50" s="18"/>
      <c r="I50" s="18"/>
      <c r="J50" s="18"/>
      <c r="K50" s="18"/>
      <c r="L50" s="18"/>
      <c r="M50" s="18"/>
      <c r="N50" s="17"/>
      <c r="O50" s="23"/>
      <c r="P50" s="17"/>
      <c r="Q50" s="18"/>
      <c r="R50" s="18"/>
      <c r="S50" s="18"/>
      <c r="T50" s="18"/>
      <c r="U50" s="18"/>
      <c r="V50" s="18"/>
      <c r="W50" s="17"/>
      <c r="X50" s="23"/>
      <c r="Y50" s="17"/>
      <c r="Z50" s="20"/>
      <c r="AA50" s="23"/>
      <c r="AB50" s="20"/>
      <c r="AC50" s="17"/>
      <c r="AD50" s="18"/>
    </row>
    <row r="51" spans="1:30" s="16" customFormat="1" ht="19.5" customHeight="1">
      <c r="A51" s="15"/>
      <c r="B51" s="15">
        <v>1</v>
      </c>
      <c r="C51" s="24">
        <v>47</v>
      </c>
      <c r="D51" s="29" t="s">
        <v>178</v>
      </c>
      <c r="E51" s="26" t="s">
        <v>59</v>
      </c>
      <c r="F51" s="30" t="s">
        <v>179</v>
      </c>
      <c r="G51" s="28" t="s">
        <v>68</v>
      </c>
      <c r="H51" s="18">
        <v>0.002795138888888889</v>
      </c>
      <c r="I51" s="18">
        <v>0.0016712962962962964</v>
      </c>
      <c r="J51" s="18">
        <v>0.005487268518518519</v>
      </c>
      <c r="K51" s="18">
        <v>0.002758101851851852</v>
      </c>
      <c r="L51" s="18">
        <v>0.005621527777777778</v>
      </c>
      <c r="M51" s="18">
        <v>0.001689814814814815</v>
      </c>
      <c r="N51" s="17">
        <f>SUM(H51:M51)</f>
        <v>0.020023148148148148</v>
      </c>
      <c r="O51" s="23"/>
      <c r="P51" s="17">
        <f>SUM(N51,O51)</f>
        <v>0.020023148148148148</v>
      </c>
      <c r="Q51" s="18">
        <v>0.002917824074074074</v>
      </c>
      <c r="R51" s="18">
        <v>0.008767361111111111</v>
      </c>
      <c r="S51" s="18">
        <v>0.002746527777777778</v>
      </c>
      <c r="T51" s="18">
        <v>0.0029803240740740745</v>
      </c>
      <c r="U51" s="18">
        <v>0.008736111111111111</v>
      </c>
      <c r="V51" s="18">
        <v>0.002795138888888889</v>
      </c>
      <c r="W51" s="17">
        <f>SUM(Q51:V51)</f>
        <v>0.028943287037037038</v>
      </c>
      <c r="X51" s="23"/>
      <c r="Y51" s="17">
        <f>SUM(W51,X51)</f>
        <v>0.028943287037037038</v>
      </c>
      <c r="Z51" s="20">
        <f>SUM(N51,W51)</f>
        <v>0.04896643518518519</v>
      </c>
      <c r="AA51" s="23"/>
      <c r="AB51" s="20">
        <f>SUM(Z51,AA51)</f>
        <v>0.04896643518518519</v>
      </c>
      <c r="AC51" s="17"/>
      <c r="AD51" s="18"/>
    </row>
    <row r="52" spans="1:30" s="16" customFormat="1" ht="19.5" customHeight="1">
      <c r="A52" s="15"/>
      <c r="B52" s="15"/>
      <c r="C52" s="24">
        <v>46</v>
      </c>
      <c r="D52" s="25" t="s">
        <v>58</v>
      </c>
      <c r="E52" s="26" t="s">
        <v>180</v>
      </c>
      <c r="F52" s="27" t="s">
        <v>181</v>
      </c>
      <c r="G52" s="28" t="s">
        <v>68</v>
      </c>
      <c r="H52" s="18">
        <v>0.002701388888888889</v>
      </c>
      <c r="I52" s="18">
        <v>0.001773148148148148</v>
      </c>
      <c r="J52" s="18"/>
      <c r="K52" s="18"/>
      <c r="L52" s="18"/>
      <c r="M52" s="18"/>
      <c r="N52" s="17"/>
      <c r="O52" s="23"/>
      <c r="P52" s="17"/>
      <c r="Q52" s="18">
        <v>0.0030046296296296297</v>
      </c>
      <c r="R52" s="18">
        <v>0.008880787037037038</v>
      </c>
      <c r="S52" s="18">
        <v>0.002803240740740741</v>
      </c>
      <c r="T52" s="18">
        <v>0.002962962962962963</v>
      </c>
      <c r="U52" s="18">
        <v>0.008866898148148148</v>
      </c>
      <c r="V52" s="18">
        <v>0.002753472222222222</v>
      </c>
      <c r="W52" s="17"/>
      <c r="X52" s="39"/>
      <c r="Y52" s="17"/>
      <c r="Z52" s="20"/>
      <c r="AA52" s="39"/>
      <c r="AB52" s="20" t="s">
        <v>21</v>
      </c>
      <c r="AC52" s="17"/>
      <c r="AD52" s="18"/>
    </row>
    <row r="53" spans="1:30" s="16" customFormat="1" ht="19.5" customHeight="1">
      <c r="A53" s="15"/>
      <c r="B53" s="15">
        <v>1</v>
      </c>
      <c r="C53" s="24">
        <v>48</v>
      </c>
      <c r="D53" s="29" t="s">
        <v>61</v>
      </c>
      <c r="E53" s="26" t="s">
        <v>60</v>
      </c>
      <c r="F53" s="30" t="s">
        <v>182</v>
      </c>
      <c r="G53" s="28" t="s">
        <v>69</v>
      </c>
      <c r="H53" s="18">
        <v>0.002829861111111111</v>
      </c>
      <c r="I53" s="18">
        <v>0.0017997685185185185</v>
      </c>
      <c r="J53" s="18">
        <v>0.005619212962962964</v>
      </c>
      <c r="K53" s="18">
        <v>0.002721064814814815</v>
      </c>
      <c r="L53" s="18">
        <v>0.005700231481481482</v>
      </c>
      <c r="M53" s="18">
        <v>0.0018090277777777777</v>
      </c>
      <c r="N53" s="17">
        <f>SUM(H53:M53)</f>
        <v>0.02047916666666667</v>
      </c>
      <c r="O53" s="23"/>
      <c r="P53" s="17">
        <f>SUM(N53,O53)</f>
        <v>0.02047916666666667</v>
      </c>
      <c r="Q53" s="18">
        <v>0.003018518518518519</v>
      </c>
      <c r="R53" s="18">
        <v>0.008903935185185187</v>
      </c>
      <c r="S53" s="18">
        <v>0.0026435185185185186</v>
      </c>
      <c r="T53" s="18">
        <v>0.002984953703703703</v>
      </c>
      <c r="U53" s="18">
        <v>0.008731481481481482</v>
      </c>
      <c r="V53" s="18">
        <v>0.002824074074074074</v>
      </c>
      <c r="W53" s="17">
        <f>SUM(Q53:V53)</f>
        <v>0.029106481481481483</v>
      </c>
      <c r="X53" s="23"/>
      <c r="Y53" s="17">
        <f>SUM(W53,X53)</f>
        <v>0.029106481481481483</v>
      </c>
      <c r="Z53" s="20">
        <f>SUM(N53,W53)</f>
        <v>0.049585648148148156</v>
      </c>
      <c r="AA53" s="23"/>
      <c r="AB53" s="20">
        <f>SUM(Z53,AA53)</f>
        <v>0.049585648148148156</v>
      </c>
      <c r="AC53" s="17"/>
      <c r="AD53" s="18"/>
    </row>
    <row r="54" spans="1:30" s="16" customFormat="1" ht="19.5" customHeight="1">
      <c r="A54" s="15"/>
      <c r="B54" s="15"/>
      <c r="C54" s="24">
        <v>49</v>
      </c>
      <c r="D54" s="29" t="s">
        <v>183</v>
      </c>
      <c r="E54" s="26" t="s">
        <v>184</v>
      </c>
      <c r="F54" s="30" t="s">
        <v>185</v>
      </c>
      <c r="G54" s="28" t="s">
        <v>69</v>
      </c>
      <c r="H54" s="18">
        <v>0.0026203703703703706</v>
      </c>
      <c r="I54" s="18">
        <v>0.0016608796296296296</v>
      </c>
      <c r="J54" s="18">
        <v>0.005385416666666667</v>
      </c>
      <c r="K54" s="18">
        <v>0.002663194444444444</v>
      </c>
      <c r="L54" s="18">
        <v>0.0055138888888888885</v>
      </c>
      <c r="M54" s="18">
        <v>0.001689814814814815</v>
      </c>
      <c r="N54" s="17">
        <f>SUM(H54:M54)</f>
        <v>0.019533564814814813</v>
      </c>
      <c r="O54" s="23"/>
      <c r="P54" s="17">
        <f>SUM(N54,O54)</f>
        <v>0.019533564814814813</v>
      </c>
      <c r="Q54" s="18">
        <v>0.002916666666666667</v>
      </c>
      <c r="R54" s="18">
        <v>0.00867476851851852</v>
      </c>
      <c r="S54" s="18">
        <v>0.00341087962962963</v>
      </c>
      <c r="T54" s="18">
        <v>0.003149305555555556</v>
      </c>
      <c r="U54" s="18">
        <v>0.009037037037037036</v>
      </c>
      <c r="V54" s="18"/>
      <c r="W54" s="17"/>
      <c r="X54" s="23"/>
      <c r="Y54" s="17"/>
      <c r="Z54" s="20"/>
      <c r="AA54" s="23"/>
      <c r="AB54" s="20" t="s">
        <v>21</v>
      </c>
      <c r="AC54" s="17"/>
      <c r="AD54" s="18"/>
    </row>
    <row r="55" spans="1:30" s="16" customFormat="1" ht="19.5" customHeight="1">
      <c r="A55" s="15"/>
      <c r="B55" s="15"/>
      <c r="C55" s="24"/>
      <c r="D55" s="29"/>
      <c r="E55" s="26"/>
      <c r="F55" s="30"/>
      <c r="G55" s="28"/>
      <c r="H55" s="18"/>
      <c r="I55" s="18"/>
      <c r="J55" s="18"/>
      <c r="K55" s="18"/>
      <c r="L55" s="18"/>
      <c r="M55" s="18"/>
      <c r="N55" s="17"/>
      <c r="O55" s="23"/>
      <c r="P55" s="17"/>
      <c r="Q55" s="18"/>
      <c r="R55" s="18"/>
      <c r="S55" s="18"/>
      <c r="T55" s="18"/>
      <c r="U55" s="18"/>
      <c r="V55" s="18"/>
      <c r="W55" s="17"/>
      <c r="X55" s="23"/>
      <c r="Y55" s="17"/>
      <c r="Z55" s="20"/>
      <c r="AA55" s="23"/>
      <c r="AB55" s="20"/>
      <c r="AC55" s="17"/>
      <c r="AD55" s="18"/>
    </row>
    <row r="56" spans="1:30" s="16" customFormat="1" ht="19.5" customHeight="1">
      <c r="A56" s="15"/>
      <c r="B56" s="15"/>
      <c r="C56" s="24"/>
      <c r="D56" s="25"/>
      <c r="E56" s="26"/>
      <c r="F56" s="27"/>
      <c r="G56" s="28"/>
      <c r="H56" s="18"/>
      <c r="I56" s="18"/>
      <c r="J56" s="18"/>
      <c r="K56" s="18"/>
      <c r="L56" s="18"/>
      <c r="M56" s="18"/>
      <c r="N56" s="17"/>
      <c r="O56" s="23"/>
      <c r="P56" s="17"/>
      <c r="Q56" s="18"/>
      <c r="R56" s="18"/>
      <c r="S56" s="18"/>
      <c r="T56" s="18"/>
      <c r="U56" s="18"/>
      <c r="V56" s="18"/>
      <c r="W56" s="17"/>
      <c r="X56" s="23"/>
      <c r="Y56" s="17"/>
      <c r="Z56" s="20"/>
      <c r="AA56" s="23"/>
      <c r="AB56" s="20"/>
      <c r="AC56" s="17"/>
      <c r="AD56" s="18"/>
    </row>
    <row r="57" spans="1:30" s="16" customFormat="1" ht="19.5" customHeight="1">
      <c r="A57" s="15"/>
      <c r="B57" s="15"/>
      <c r="C57" s="24"/>
      <c r="D57" s="25"/>
      <c r="E57" s="26"/>
      <c r="F57" s="27"/>
      <c r="G57" s="28"/>
      <c r="H57" s="18"/>
      <c r="I57" s="18"/>
      <c r="J57" s="18"/>
      <c r="K57" s="18"/>
      <c r="L57" s="18"/>
      <c r="M57" s="18"/>
      <c r="N57" s="17"/>
      <c r="O57" s="23"/>
      <c r="P57" s="17"/>
      <c r="Q57" s="18"/>
      <c r="R57" s="18"/>
      <c r="S57" s="18"/>
      <c r="T57" s="18"/>
      <c r="U57" s="18"/>
      <c r="V57" s="18"/>
      <c r="W57" s="17"/>
      <c r="X57" s="23"/>
      <c r="Y57" s="17"/>
      <c r="Z57" s="20"/>
      <c r="AA57" s="23"/>
      <c r="AB57" s="20"/>
      <c r="AC57" s="17"/>
      <c r="AD57" s="18"/>
    </row>
    <row r="58" spans="1:30" s="16" customFormat="1" ht="19.5" customHeight="1">
      <c r="A58" s="15"/>
      <c r="B58" s="15"/>
      <c r="C58" s="24"/>
      <c r="D58" s="25"/>
      <c r="E58" s="26"/>
      <c r="F58" s="27"/>
      <c r="G58" s="28"/>
      <c r="H58" s="18"/>
      <c r="I58" s="18"/>
      <c r="J58" s="18"/>
      <c r="K58" s="18"/>
      <c r="L58" s="18"/>
      <c r="M58" s="18"/>
      <c r="N58" s="17"/>
      <c r="O58" s="23"/>
      <c r="P58" s="17"/>
      <c r="Q58" s="18"/>
      <c r="R58" s="18"/>
      <c r="S58" s="18"/>
      <c r="T58" s="18"/>
      <c r="U58" s="18"/>
      <c r="V58" s="18"/>
      <c r="W58" s="17"/>
      <c r="X58" s="23"/>
      <c r="Y58" s="17"/>
      <c r="Z58" s="20"/>
      <c r="AA58" s="23"/>
      <c r="AB58" s="20"/>
      <c r="AC58" s="17"/>
      <c r="AD58" s="18"/>
    </row>
    <row r="59" spans="1:30" s="16" customFormat="1" ht="19.5" customHeight="1">
      <c r="A59" s="15"/>
      <c r="B59" s="15"/>
      <c r="C59" s="24"/>
      <c r="D59" s="29"/>
      <c r="E59" s="26"/>
      <c r="F59" s="30"/>
      <c r="G59" s="28"/>
      <c r="H59" s="18"/>
      <c r="I59" s="18"/>
      <c r="J59" s="18"/>
      <c r="K59" s="18"/>
      <c r="L59" s="18"/>
      <c r="M59" s="18"/>
      <c r="N59" s="17"/>
      <c r="O59" s="23"/>
      <c r="P59" s="17"/>
      <c r="Q59" s="18"/>
      <c r="R59" s="18"/>
      <c r="S59" s="18"/>
      <c r="T59" s="18"/>
      <c r="U59" s="18"/>
      <c r="V59" s="18"/>
      <c r="W59" s="17"/>
      <c r="X59" s="23"/>
      <c r="Y59" s="17"/>
      <c r="Z59" s="20"/>
      <c r="AA59" s="23"/>
      <c r="AB59" s="20"/>
      <c r="AC59" s="17"/>
      <c r="AD59" s="18"/>
    </row>
    <row r="60" spans="1:30" s="16" customFormat="1" ht="19.5" customHeight="1">
      <c r="A60" s="15"/>
      <c r="B60" s="15"/>
      <c r="C60" s="24"/>
      <c r="D60" s="29"/>
      <c r="E60" s="26"/>
      <c r="F60" s="30"/>
      <c r="G60" s="28"/>
      <c r="H60" s="18"/>
      <c r="I60" s="18"/>
      <c r="J60" s="18"/>
      <c r="K60" s="18"/>
      <c r="L60" s="18"/>
      <c r="M60" s="18"/>
      <c r="N60" s="17"/>
      <c r="O60" s="23"/>
      <c r="P60" s="17"/>
      <c r="Q60" s="18"/>
      <c r="R60" s="18"/>
      <c r="S60" s="18"/>
      <c r="T60" s="18"/>
      <c r="U60" s="18"/>
      <c r="V60" s="18"/>
      <c r="W60" s="17"/>
      <c r="X60" s="23"/>
      <c r="Y60" s="17"/>
      <c r="Z60" s="20"/>
      <c r="AA60" s="23"/>
      <c r="AB60" s="20"/>
      <c r="AC60" s="17"/>
      <c r="AD60" s="18"/>
    </row>
    <row r="61" spans="1:30" s="16" customFormat="1" ht="19.5" customHeight="1">
      <c r="A61" s="15"/>
      <c r="B61" s="15"/>
      <c r="C61" s="24"/>
      <c r="D61" s="25"/>
      <c r="E61" s="26"/>
      <c r="F61" s="27"/>
      <c r="G61" s="28"/>
      <c r="H61" s="18"/>
      <c r="I61" s="18"/>
      <c r="J61" s="18"/>
      <c r="K61" s="18"/>
      <c r="L61" s="18"/>
      <c r="M61" s="18"/>
      <c r="N61" s="17"/>
      <c r="O61" s="23"/>
      <c r="P61" s="17"/>
      <c r="Q61" s="18"/>
      <c r="R61" s="18"/>
      <c r="S61" s="18"/>
      <c r="T61" s="18"/>
      <c r="U61" s="18"/>
      <c r="V61" s="18"/>
      <c r="W61" s="17"/>
      <c r="X61" s="23"/>
      <c r="Y61" s="17"/>
      <c r="Z61" s="20"/>
      <c r="AA61" s="23"/>
      <c r="AB61" s="20"/>
      <c r="AC61" s="17"/>
      <c r="AD61" s="18"/>
    </row>
    <row r="62" spans="1:30" s="16" customFormat="1" ht="19.5" customHeight="1">
      <c r="A62" s="15"/>
      <c r="B62" s="15"/>
      <c r="C62" s="24"/>
      <c r="D62" s="25"/>
      <c r="E62" s="26"/>
      <c r="F62" s="27"/>
      <c r="G62" s="28"/>
      <c r="H62" s="18"/>
      <c r="I62" s="18"/>
      <c r="J62" s="18"/>
      <c r="K62" s="18"/>
      <c r="L62" s="18"/>
      <c r="M62" s="18"/>
      <c r="N62" s="17"/>
      <c r="O62" s="23"/>
      <c r="P62" s="17"/>
      <c r="Q62" s="18"/>
      <c r="R62" s="18"/>
      <c r="S62" s="18"/>
      <c r="T62" s="18"/>
      <c r="U62" s="18"/>
      <c r="V62" s="18"/>
      <c r="W62" s="17"/>
      <c r="X62" s="23"/>
      <c r="Y62" s="17"/>
      <c r="Z62" s="20"/>
      <c r="AA62" s="23"/>
      <c r="AB62" s="20"/>
      <c r="AC62" s="17"/>
      <c r="AD62" s="18"/>
    </row>
    <row r="63" spans="1:30" s="16" customFormat="1" ht="19.5" customHeight="1">
      <c r="A63" s="15"/>
      <c r="B63" s="15"/>
      <c r="C63" s="24"/>
      <c r="D63" s="25"/>
      <c r="E63" s="26"/>
      <c r="F63" s="27"/>
      <c r="G63" s="28"/>
      <c r="H63" s="18"/>
      <c r="I63" s="18"/>
      <c r="J63" s="18"/>
      <c r="K63" s="18"/>
      <c r="L63" s="18"/>
      <c r="M63" s="18"/>
      <c r="N63" s="17"/>
      <c r="O63" s="23"/>
      <c r="P63" s="17"/>
      <c r="Q63" s="18"/>
      <c r="R63" s="18"/>
      <c r="S63" s="18"/>
      <c r="T63" s="18"/>
      <c r="U63" s="18"/>
      <c r="V63" s="18"/>
      <c r="W63" s="17"/>
      <c r="X63" s="23"/>
      <c r="Y63" s="17"/>
      <c r="Z63" s="20"/>
      <c r="AA63" s="23"/>
      <c r="AB63" s="20"/>
      <c r="AC63" s="17"/>
      <c r="AD63" s="18"/>
    </row>
    <row r="64" spans="1:30" s="16" customFormat="1" ht="19.5" customHeight="1">
      <c r="A64" s="15"/>
      <c r="B64" s="15"/>
      <c r="C64" s="24"/>
      <c r="D64" s="25"/>
      <c r="E64" s="26"/>
      <c r="F64" s="27"/>
      <c r="G64" s="28"/>
      <c r="H64" s="18"/>
      <c r="I64" s="18"/>
      <c r="J64" s="18"/>
      <c r="K64" s="18"/>
      <c r="L64" s="18"/>
      <c r="M64" s="18"/>
      <c r="N64" s="17"/>
      <c r="O64" s="23"/>
      <c r="P64" s="17"/>
      <c r="Q64" s="18"/>
      <c r="R64" s="18"/>
      <c r="S64" s="18"/>
      <c r="T64" s="18"/>
      <c r="U64" s="18"/>
      <c r="V64" s="18"/>
      <c r="W64" s="17"/>
      <c r="X64" s="23"/>
      <c r="Y64" s="17"/>
      <c r="Z64" s="20"/>
      <c r="AA64" s="23"/>
      <c r="AB64" s="20"/>
      <c r="AC64" s="17"/>
      <c r="AD64" s="18"/>
    </row>
    <row r="65" spans="1:30" s="16" customFormat="1" ht="19.5" customHeight="1">
      <c r="A65" s="15"/>
      <c r="B65" s="15"/>
      <c r="C65" s="24"/>
      <c r="D65" s="29"/>
      <c r="E65" s="26"/>
      <c r="F65" s="30"/>
      <c r="G65" s="28"/>
      <c r="H65" s="18"/>
      <c r="I65" s="18"/>
      <c r="J65" s="18"/>
      <c r="K65" s="18"/>
      <c r="L65" s="18"/>
      <c r="M65" s="18"/>
      <c r="N65" s="17"/>
      <c r="O65" s="23"/>
      <c r="P65" s="17"/>
      <c r="Q65" s="18"/>
      <c r="R65" s="18"/>
      <c r="S65" s="18"/>
      <c r="T65" s="18"/>
      <c r="U65" s="18"/>
      <c r="V65" s="18"/>
      <c r="W65" s="17"/>
      <c r="X65" s="23"/>
      <c r="Y65" s="17"/>
      <c r="Z65" s="20"/>
      <c r="AA65" s="23"/>
      <c r="AB65" s="20"/>
      <c r="AC65" s="17"/>
      <c r="AD65" s="18"/>
    </row>
    <row r="66" spans="1:30" s="16" customFormat="1" ht="19.5" customHeight="1">
      <c r="A66" s="15"/>
      <c r="B66" s="15"/>
      <c r="C66" s="24"/>
      <c r="D66" s="25"/>
      <c r="E66" s="26"/>
      <c r="F66" s="27"/>
      <c r="G66" s="28"/>
      <c r="H66" s="18"/>
      <c r="I66" s="18"/>
      <c r="J66" s="18"/>
      <c r="K66" s="18"/>
      <c r="L66" s="18"/>
      <c r="M66" s="18"/>
      <c r="N66" s="17"/>
      <c r="O66" s="23"/>
      <c r="P66" s="17"/>
      <c r="Q66" s="18"/>
      <c r="R66" s="18"/>
      <c r="S66" s="18"/>
      <c r="T66" s="18"/>
      <c r="U66" s="18"/>
      <c r="V66" s="18"/>
      <c r="W66" s="17"/>
      <c r="X66" s="23"/>
      <c r="Y66" s="17"/>
      <c r="Z66" s="20"/>
      <c r="AA66" s="23"/>
      <c r="AB66" s="20"/>
      <c r="AC66" s="17"/>
      <c r="AD66" s="18"/>
    </row>
    <row r="67" spans="1:30" s="16" customFormat="1" ht="19.5" customHeight="1">
      <c r="A67" s="15"/>
      <c r="B67" s="15"/>
      <c r="C67" s="24"/>
      <c r="D67" s="25"/>
      <c r="E67" s="26"/>
      <c r="F67" s="27"/>
      <c r="G67" s="28"/>
      <c r="H67" s="18"/>
      <c r="I67" s="18"/>
      <c r="J67" s="18"/>
      <c r="K67" s="18"/>
      <c r="L67" s="18"/>
      <c r="M67" s="18"/>
      <c r="N67" s="20"/>
      <c r="O67" s="20"/>
      <c r="P67" s="20"/>
      <c r="Q67" s="18"/>
      <c r="R67" s="18"/>
      <c r="S67" s="18"/>
      <c r="T67" s="18"/>
      <c r="U67" s="18"/>
      <c r="V67" s="18"/>
      <c r="W67" s="17"/>
      <c r="X67" s="23"/>
      <c r="Y67" s="17"/>
      <c r="Z67" s="20"/>
      <c r="AA67" s="23"/>
      <c r="AB67" s="20"/>
      <c r="AC67" s="17"/>
      <c r="AD67" s="18"/>
    </row>
    <row r="68" spans="1:30" s="16" customFormat="1" ht="19.5" customHeight="1">
      <c r="A68" s="15"/>
      <c r="B68" s="15"/>
      <c r="C68" s="24"/>
      <c r="D68" s="29"/>
      <c r="E68" s="26"/>
      <c r="F68" s="30"/>
      <c r="G68" s="28"/>
      <c r="H68" s="18"/>
      <c r="I68" s="18"/>
      <c r="J68" s="18"/>
      <c r="K68" s="18"/>
      <c r="L68" s="18"/>
      <c r="M68" s="18"/>
      <c r="N68" s="20"/>
      <c r="O68" s="20"/>
      <c r="P68" s="20"/>
      <c r="Q68" s="18"/>
      <c r="R68" s="18"/>
      <c r="S68" s="18"/>
      <c r="T68" s="18"/>
      <c r="U68" s="18"/>
      <c r="V68" s="18"/>
      <c r="W68" s="17"/>
      <c r="X68" s="23"/>
      <c r="Y68" s="17"/>
      <c r="Z68" s="20"/>
      <c r="AA68" s="23"/>
      <c r="AB68" s="20"/>
      <c r="AC68" s="17"/>
      <c r="AD68" s="18"/>
    </row>
    <row r="69" spans="1:30" s="16" customFormat="1" ht="19.5" customHeight="1">
      <c r="A69" s="15"/>
      <c r="B69" s="15"/>
      <c r="C69" s="24"/>
      <c r="D69" s="29"/>
      <c r="E69" s="26"/>
      <c r="F69" s="30"/>
      <c r="G69" s="28"/>
      <c r="H69" s="18"/>
      <c r="I69" s="18"/>
      <c r="J69" s="18"/>
      <c r="K69" s="18"/>
      <c r="L69" s="18"/>
      <c r="M69" s="18"/>
      <c r="N69" s="17"/>
      <c r="O69" s="23"/>
      <c r="P69" s="17"/>
      <c r="Q69" s="18"/>
      <c r="R69" s="18"/>
      <c r="S69" s="18"/>
      <c r="T69" s="18"/>
      <c r="U69" s="18"/>
      <c r="V69" s="18"/>
      <c r="W69" s="17"/>
      <c r="X69" s="23"/>
      <c r="Y69" s="17"/>
      <c r="Z69" s="20"/>
      <c r="AA69" s="23"/>
      <c r="AB69" s="20"/>
      <c r="AC69" s="17"/>
      <c r="AD69" s="18"/>
    </row>
    <row r="70" spans="1:30" s="32" customFormat="1" ht="13.5">
      <c r="A70" s="31"/>
      <c r="B70" s="31"/>
      <c r="C70" s="31"/>
      <c r="E70" s="31"/>
      <c r="G70" s="31"/>
      <c r="H70" s="31"/>
      <c r="I70" s="31"/>
      <c r="J70" s="31"/>
      <c r="K70" s="31"/>
      <c r="L70" s="31"/>
      <c r="M70" s="31"/>
      <c r="N70" s="31"/>
      <c r="O70" s="33"/>
      <c r="P70" s="31"/>
      <c r="Q70" s="31"/>
      <c r="R70" s="31"/>
      <c r="S70" s="31"/>
      <c r="T70" s="31"/>
      <c r="U70" s="31"/>
      <c r="V70" s="31"/>
      <c r="W70" s="31"/>
      <c r="X70" s="33"/>
      <c r="Y70" s="31"/>
      <c r="Z70" s="34"/>
      <c r="AA70" s="33"/>
      <c r="AB70" s="34"/>
      <c r="AC70" s="31"/>
      <c r="AD70" s="31"/>
    </row>
    <row r="71" spans="1:30" s="32" customFormat="1" ht="13.5">
      <c r="A71" s="31"/>
      <c r="B71" s="31"/>
      <c r="C71" s="31"/>
      <c r="E71" s="31"/>
      <c r="G71" s="31"/>
      <c r="H71" s="31"/>
      <c r="I71" s="31"/>
      <c r="J71" s="31"/>
      <c r="K71" s="31"/>
      <c r="L71" s="31"/>
      <c r="M71" s="31"/>
      <c r="N71" s="31"/>
      <c r="O71" s="33"/>
      <c r="P71" s="31"/>
      <c r="Q71" s="31"/>
      <c r="R71" s="31"/>
      <c r="S71" s="31"/>
      <c r="T71" s="31"/>
      <c r="U71" s="31"/>
      <c r="V71" s="31"/>
      <c r="W71" s="31"/>
      <c r="X71" s="33"/>
      <c r="Y71" s="31"/>
      <c r="Z71" s="34"/>
      <c r="AA71" s="33"/>
      <c r="AB71" s="34"/>
      <c r="AC71" s="31"/>
      <c r="AD71" s="31"/>
    </row>
    <row r="72" spans="1:30" s="32" customFormat="1" ht="13.5">
      <c r="A72" s="31"/>
      <c r="B72" s="31"/>
      <c r="C72" s="31"/>
      <c r="E72" s="31"/>
      <c r="G72" s="31"/>
      <c r="H72" s="31"/>
      <c r="I72" s="31"/>
      <c r="J72" s="31"/>
      <c r="K72" s="31"/>
      <c r="L72" s="31"/>
      <c r="M72" s="31"/>
      <c r="N72" s="31"/>
      <c r="O72" s="33"/>
      <c r="P72" s="31"/>
      <c r="Q72" s="31"/>
      <c r="R72" s="31"/>
      <c r="S72" s="31"/>
      <c r="T72" s="31"/>
      <c r="U72" s="31"/>
      <c r="V72" s="31"/>
      <c r="W72" s="31"/>
      <c r="X72" s="33"/>
      <c r="Y72" s="31"/>
      <c r="Z72" s="34"/>
      <c r="AA72" s="33"/>
      <c r="AB72" s="34"/>
      <c r="AC72" s="31"/>
      <c r="AD72" s="31"/>
    </row>
    <row r="73" spans="1:30" s="32" customFormat="1" ht="13.5">
      <c r="A73" s="31"/>
      <c r="B73" s="31"/>
      <c r="C73" s="31"/>
      <c r="E73" s="31"/>
      <c r="G73" s="31"/>
      <c r="H73" s="31"/>
      <c r="I73" s="31"/>
      <c r="J73" s="31"/>
      <c r="K73" s="31"/>
      <c r="L73" s="31"/>
      <c r="M73" s="31"/>
      <c r="N73" s="31"/>
      <c r="O73" s="33"/>
      <c r="P73" s="31"/>
      <c r="Q73" s="31"/>
      <c r="R73" s="31"/>
      <c r="S73" s="31"/>
      <c r="T73" s="31"/>
      <c r="U73" s="31"/>
      <c r="V73" s="31"/>
      <c r="W73" s="31"/>
      <c r="X73" s="33"/>
      <c r="Y73" s="31"/>
      <c r="Z73" s="34"/>
      <c r="AA73" s="33"/>
      <c r="AB73" s="34"/>
      <c r="AC73" s="31"/>
      <c r="AD73" s="31"/>
    </row>
    <row r="74" spans="1:30" s="32" customFormat="1" ht="13.5">
      <c r="A74" s="31"/>
      <c r="B74" s="31"/>
      <c r="C74" s="31"/>
      <c r="E74" s="31"/>
      <c r="G74" s="31"/>
      <c r="H74" s="31"/>
      <c r="I74" s="31"/>
      <c r="J74" s="31"/>
      <c r="K74" s="31"/>
      <c r="L74" s="31"/>
      <c r="M74" s="31"/>
      <c r="N74" s="31"/>
      <c r="O74" s="33"/>
      <c r="P74" s="31"/>
      <c r="Q74" s="31"/>
      <c r="R74" s="31"/>
      <c r="S74" s="31"/>
      <c r="T74" s="31"/>
      <c r="U74" s="31"/>
      <c r="V74" s="31"/>
      <c r="W74" s="31"/>
      <c r="X74" s="33"/>
      <c r="Y74" s="31"/>
      <c r="Z74" s="34"/>
      <c r="AA74" s="33"/>
      <c r="AB74" s="34"/>
      <c r="AC74" s="31"/>
      <c r="AD74" s="31"/>
    </row>
    <row r="75" spans="1:30" s="32" customFormat="1" ht="13.5">
      <c r="A75" s="31"/>
      <c r="B75" s="31"/>
      <c r="C75" s="31"/>
      <c r="E75" s="31"/>
      <c r="G75" s="31"/>
      <c r="H75" s="31"/>
      <c r="I75" s="31"/>
      <c r="J75" s="31"/>
      <c r="K75" s="31"/>
      <c r="L75" s="31"/>
      <c r="M75" s="31"/>
      <c r="N75" s="31"/>
      <c r="O75" s="33"/>
      <c r="P75" s="31"/>
      <c r="Q75" s="31"/>
      <c r="R75" s="31"/>
      <c r="S75" s="31"/>
      <c r="T75" s="31"/>
      <c r="U75" s="31"/>
      <c r="V75" s="31"/>
      <c r="W75" s="31"/>
      <c r="X75" s="33"/>
      <c r="Y75" s="31"/>
      <c r="Z75" s="34"/>
      <c r="AA75" s="33"/>
      <c r="AB75" s="34"/>
      <c r="AC75" s="31"/>
      <c r="AD75" s="31"/>
    </row>
    <row r="76" spans="1:30" s="32" customFormat="1" ht="13.5">
      <c r="A76" s="31"/>
      <c r="B76" s="31"/>
      <c r="C76" s="31"/>
      <c r="E76" s="31"/>
      <c r="G76" s="31"/>
      <c r="H76" s="31"/>
      <c r="I76" s="31"/>
      <c r="J76" s="31"/>
      <c r="K76" s="31"/>
      <c r="L76" s="31"/>
      <c r="M76" s="31"/>
      <c r="N76" s="31"/>
      <c r="O76" s="33"/>
      <c r="P76" s="31"/>
      <c r="Q76" s="31"/>
      <c r="R76" s="31"/>
      <c r="S76" s="31"/>
      <c r="T76" s="31"/>
      <c r="U76" s="31"/>
      <c r="V76" s="31"/>
      <c r="W76" s="31"/>
      <c r="X76" s="33"/>
      <c r="Y76" s="31"/>
      <c r="Z76" s="34"/>
      <c r="AA76" s="33"/>
      <c r="AB76" s="34"/>
      <c r="AC76" s="31"/>
      <c r="AD76" s="31"/>
    </row>
    <row r="77" spans="1:30" s="32" customFormat="1" ht="13.5">
      <c r="A77" s="31"/>
      <c r="B77" s="31"/>
      <c r="C77" s="31"/>
      <c r="E77" s="31"/>
      <c r="G77" s="31"/>
      <c r="H77" s="31"/>
      <c r="I77" s="31"/>
      <c r="J77" s="31"/>
      <c r="K77" s="31"/>
      <c r="L77" s="31"/>
      <c r="M77" s="31"/>
      <c r="N77" s="31"/>
      <c r="O77" s="33"/>
      <c r="P77" s="31"/>
      <c r="Q77" s="31"/>
      <c r="R77" s="31"/>
      <c r="S77" s="31"/>
      <c r="T77" s="31"/>
      <c r="U77" s="31"/>
      <c r="V77" s="31"/>
      <c r="W77" s="31"/>
      <c r="X77" s="33"/>
      <c r="Y77" s="31"/>
      <c r="Z77" s="34"/>
      <c r="AA77" s="33"/>
      <c r="AB77" s="34"/>
      <c r="AC77" s="31"/>
      <c r="AD77" s="31"/>
    </row>
    <row r="78" spans="1:30" s="32" customFormat="1" ht="13.5">
      <c r="A78" s="31"/>
      <c r="B78" s="31"/>
      <c r="C78" s="31"/>
      <c r="E78" s="31"/>
      <c r="G78" s="31"/>
      <c r="H78" s="31"/>
      <c r="I78" s="31"/>
      <c r="J78" s="31"/>
      <c r="K78" s="31"/>
      <c r="L78" s="31"/>
      <c r="M78" s="31"/>
      <c r="N78" s="31"/>
      <c r="O78" s="33"/>
      <c r="P78" s="31"/>
      <c r="Q78" s="31"/>
      <c r="R78" s="31"/>
      <c r="S78" s="31"/>
      <c r="T78" s="31"/>
      <c r="U78" s="31"/>
      <c r="V78" s="31"/>
      <c r="W78" s="31"/>
      <c r="X78" s="33"/>
      <c r="Y78" s="31"/>
      <c r="Z78" s="34"/>
      <c r="AA78" s="33"/>
      <c r="AB78" s="34"/>
      <c r="AC78" s="31"/>
      <c r="AD78" s="31"/>
    </row>
    <row r="79" spans="1:30" s="32" customFormat="1" ht="13.5">
      <c r="A79" s="31"/>
      <c r="B79" s="31"/>
      <c r="C79" s="31"/>
      <c r="E79" s="31"/>
      <c r="G79" s="31"/>
      <c r="H79" s="31"/>
      <c r="I79" s="31"/>
      <c r="J79" s="31"/>
      <c r="K79" s="31"/>
      <c r="L79" s="31"/>
      <c r="M79" s="31"/>
      <c r="N79" s="31"/>
      <c r="O79" s="33"/>
      <c r="P79" s="31"/>
      <c r="Q79" s="31"/>
      <c r="R79" s="31"/>
      <c r="S79" s="31"/>
      <c r="T79" s="31"/>
      <c r="U79" s="31"/>
      <c r="V79" s="31"/>
      <c r="W79" s="31"/>
      <c r="X79" s="33"/>
      <c r="Y79" s="31"/>
      <c r="Z79" s="34"/>
      <c r="AA79" s="33"/>
      <c r="AB79" s="34"/>
      <c r="AC79" s="31"/>
      <c r="AD79" s="31"/>
    </row>
    <row r="80" spans="1:30" s="32" customFormat="1" ht="13.5">
      <c r="A80" s="31"/>
      <c r="B80" s="31"/>
      <c r="C80" s="31"/>
      <c r="E80" s="31"/>
      <c r="G80" s="31"/>
      <c r="H80" s="31"/>
      <c r="I80" s="31"/>
      <c r="J80" s="31"/>
      <c r="K80" s="31"/>
      <c r="L80" s="31"/>
      <c r="M80" s="31"/>
      <c r="N80" s="31"/>
      <c r="O80" s="33"/>
      <c r="P80" s="31"/>
      <c r="Q80" s="31"/>
      <c r="R80" s="31"/>
      <c r="S80" s="31"/>
      <c r="T80" s="31"/>
      <c r="U80" s="31"/>
      <c r="V80" s="31"/>
      <c r="W80" s="31"/>
      <c r="X80" s="33"/>
      <c r="Y80" s="31"/>
      <c r="Z80" s="34"/>
      <c r="AA80" s="33"/>
      <c r="AB80" s="34"/>
      <c r="AC80" s="31"/>
      <c r="AD80" s="31"/>
    </row>
    <row r="81" spans="1:30" s="32" customFormat="1" ht="13.5">
      <c r="A81" s="31"/>
      <c r="B81" s="31"/>
      <c r="C81" s="31"/>
      <c r="E81" s="31"/>
      <c r="G81" s="31"/>
      <c r="H81" s="31"/>
      <c r="I81" s="31"/>
      <c r="J81" s="31"/>
      <c r="K81" s="31"/>
      <c r="L81" s="31"/>
      <c r="M81" s="31"/>
      <c r="N81" s="31"/>
      <c r="O81" s="33"/>
      <c r="P81" s="31"/>
      <c r="Q81" s="31"/>
      <c r="R81" s="31"/>
      <c r="S81" s="31"/>
      <c r="T81" s="31"/>
      <c r="U81" s="31"/>
      <c r="V81" s="31"/>
      <c r="W81" s="31"/>
      <c r="X81" s="33"/>
      <c r="Y81" s="31"/>
      <c r="Z81" s="34"/>
      <c r="AA81" s="33"/>
      <c r="AB81" s="34"/>
      <c r="AC81" s="31"/>
      <c r="AD81" s="31"/>
    </row>
    <row r="82" spans="1:30" s="32" customFormat="1" ht="13.5">
      <c r="A82" s="31"/>
      <c r="B82" s="31"/>
      <c r="C82" s="31"/>
      <c r="E82" s="31"/>
      <c r="G82" s="31"/>
      <c r="H82" s="31"/>
      <c r="I82" s="31"/>
      <c r="J82" s="31"/>
      <c r="K82" s="31"/>
      <c r="L82" s="31"/>
      <c r="M82" s="31"/>
      <c r="N82" s="31"/>
      <c r="O82" s="33"/>
      <c r="P82" s="31"/>
      <c r="Q82" s="31"/>
      <c r="R82" s="31"/>
      <c r="S82" s="31"/>
      <c r="T82" s="31"/>
      <c r="U82" s="31"/>
      <c r="V82" s="31"/>
      <c r="W82" s="31"/>
      <c r="X82" s="33"/>
      <c r="Y82" s="31"/>
      <c r="Z82" s="34"/>
      <c r="AA82" s="33"/>
      <c r="AB82" s="34" t="s">
        <v>21</v>
      </c>
      <c r="AC82" s="31"/>
      <c r="AD82" s="31"/>
    </row>
    <row r="83" spans="1:30" s="32" customFormat="1" ht="13.5">
      <c r="A83" s="31"/>
      <c r="B83" s="31"/>
      <c r="C83" s="31"/>
      <c r="E83" s="31"/>
      <c r="G83" s="31"/>
      <c r="H83" s="31"/>
      <c r="I83" s="31"/>
      <c r="J83" s="31"/>
      <c r="K83" s="31"/>
      <c r="L83" s="31"/>
      <c r="M83" s="31"/>
      <c r="N83" s="31"/>
      <c r="O83" s="33"/>
      <c r="P83" s="31"/>
      <c r="Q83" s="31"/>
      <c r="R83" s="31"/>
      <c r="S83" s="31"/>
      <c r="T83" s="31"/>
      <c r="U83" s="31"/>
      <c r="V83" s="31"/>
      <c r="W83" s="31"/>
      <c r="X83" s="33"/>
      <c r="Y83" s="31"/>
      <c r="Z83" s="34"/>
      <c r="AA83" s="33"/>
      <c r="AB83" s="34" t="s">
        <v>21</v>
      </c>
      <c r="AC83" s="31"/>
      <c r="AD83" s="31"/>
    </row>
    <row r="84" spans="1:30" s="32" customFormat="1" ht="13.5">
      <c r="A84" s="31"/>
      <c r="B84" s="31"/>
      <c r="C84" s="31"/>
      <c r="E84" s="31"/>
      <c r="G84" s="31"/>
      <c r="H84" s="31"/>
      <c r="I84" s="31"/>
      <c r="J84" s="31"/>
      <c r="K84" s="31"/>
      <c r="L84" s="31"/>
      <c r="M84" s="31"/>
      <c r="N84" s="31"/>
      <c r="O84" s="33"/>
      <c r="P84" s="31"/>
      <c r="Q84" s="31"/>
      <c r="R84" s="31"/>
      <c r="S84" s="31"/>
      <c r="T84" s="31"/>
      <c r="U84" s="31"/>
      <c r="V84" s="31"/>
      <c r="W84" s="31"/>
      <c r="X84" s="33"/>
      <c r="Y84" s="31"/>
      <c r="Z84" s="34"/>
      <c r="AA84" s="33"/>
      <c r="AB84" s="34" t="s">
        <v>21</v>
      </c>
      <c r="AC84" s="31"/>
      <c r="AD84" s="31"/>
    </row>
    <row r="85" spans="1:30" s="32" customFormat="1" ht="13.5">
      <c r="A85" s="31"/>
      <c r="B85" s="31"/>
      <c r="C85" s="31"/>
      <c r="E85" s="31"/>
      <c r="G85" s="31"/>
      <c r="H85" s="31"/>
      <c r="I85" s="31"/>
      <c r="J85" s="31"/>
      <c r="K85" s="31"/>
      <c r="L85" s="31"/>
      <c r="M85" s="31"/>
      <c r="N85" s="31"/>
      <c r="O85" s="33"/>
      <c r="P85" s="31"/>
      <c r="Q85" s="31"/>
      <c r="R85" s="31"/>
      <c r="S85" s="31"/>
      <c r="T85" s="31"/>
      <c r="U85" s="31"/>
      <c r="V85" s="31"/>
      <c r="W85" s="31"/>
      <c r="X85" s="33"/>
      <c r="Y85" s="31"/>
      <c r="Z85" s="34"/>
      <c r="AA85" s="33"/>
      <c r="AB85" s="34" t="s">
        <v>21</v>
      </c>
      <c r="AC85" s="31"/>
      <c r="AD85" s="31"/>
    </row>
    <row r="86" spans="1:30" s="32" customFormat="1" ht="13.5">
      <c r="A86" s="31"/>
      <c r="B86" s="31"/>
      <c r="C86" s="31"/>
      <c r="E86" s="31"/>
      <c r="G86" s="31"/>
      <c r="H86" s="31"/>
      <c r="I86" s="31"/>
      <c r="J86" s="31"/>
      <c r="K86" s="31"/>
      <c r="L86" s="31"/>
      <c r="M86" s="31"/>
      <c r="N86" s="31"/>
      <c r="O86" s="33"/>
      <c r="P86" s="31"/>
      <c r="Q86" s="31"/>
      <c r="R86" s="31"/>
      <c r="S86" s="31"/>
      <c r="T86" s="31"/>
      <c r="U86" s="31"/>
      <c r="V86" s="31"/>
      <c r="W86" s="31"/>
      <c r="X86" s="33"/>
      <c r="Y86" s="31"/>
      <c r="Z86" s="34"/>
      <c r="AA86" s="33"/>
      <c r="AB86" s="34" t="s">
        <v>21</v>
      </c>
      <c r="AC86" s="31"/>
      <c r="AD86" s="31"/>
    </row>
    <row r="87" spans="1:30" s="32" customFormat="1" ht="13.5">
      <c r="A87" s="31"/>
      <c r="B87" s="31"/>
      <c r="C87" s="31"/>
      <c r="E87" s="31"/>
      <c r="G87" s="31"/>
      <c r="H87" s="31"/>
      <c r="I87" s="31"/>
      <c r="J87" s="31"/>
      <c r="K87" s="31"/>
      <c r="L87" s="31"/>
      <c r="M87" s="31"/>
      <c r="N87" s="31"/>
      <c r="O87" s="33"/>
      <c r="P87" s="31"/>
      <c r="Q87" s="31"/>
      <c r="R87" s="31"/>
      <c r="S87" s="31"/>
      <c r="T87" s="31"/>
      <c r="U87" s="31"/>
      <c r="V87" s="31"/>
      <c r="W87" s="31"/>
      <c r="X87" s="33"/>
      <c r="Y87" s="31"/>
      <c r="Z87" s="34"/>
      <c r="AA87" s="33"/>
      <c r="AB87" s="34" t="s">
        <v>21</v>
      </c>
      <c r="AC87" s="31"/>
      <c r="AD87" s="31"/>
    </row>
    <row r="88" spans="1:30" s="32" customFormat="1" ht="13.5">
      <c r="A88" s="31"/>
      <c r="B88" s="31"/>
      <c r="C88" s="31"/>
      <c r="E88" s="31"/>
      <c r="G88" s="31"/>
      <c r="H88" s="31"/>
      <c r="I88" s="31"/>
      <c r="J88" s="31"/>
      <c r="K88" s="31"/>
      <c r="L88" s="31"/>
      <c r="M88" s="31"/>
      <c r="N88" s="31"/>
      <c r="O88" s="33"/>
      <c r="P88" s="31"/>
      <c r="Q88" s="31"/>
      <c r="R88" s="31"/>
      <c r="S88" s="31"/>
      <c r="T88" s="31"/>
      <c r="U88" s="31"/>
      <c r="V88" s="31"/>
      <c r="W88" s="31"/>
      <c r="X88" s="33"/>
      <c r="Y88" s="31"/>
      <c r="Z88" s="34"/>
      <c r="AA88" s="33"/>
      <c r="AB88" s="34" t="s">
        <v>21</v>
      </c>
      <c r="AC88" s="31"/>
      <c r="AD88" s="31"/>
    </row>
    <row r="89" spans="1:30" s="32" customFormat="1" ht="13.5">
      <c r="A89" s="31"/>
      <c r="B89" s="31"/>
      <c r="C89" s="31"/>
      <c r="E89" s="31"/>
      <c r="G89" s="31"/>
      <c r="H89" s="31"/>
      <c r="I89" s="31"/>
      <c r="J89" s="31"/>
      <c r="K89" s="31"/>
      <c r="L89" s="31"/>
      <c r="M89" s="31"/>
      <c r="N89" s="31"/>
      <c r="O89" s="33"/>
      <c r="P89" s="31"/>
      <c r="Q89" s="31"/>
      <c r="R89" s="31"/>
      <c r="S89" s="31"/>
      <c r="T89" s="31"/>
      <c r="U89" s="31"/>
      <c r="V89" s="31"/>
      <c r="W89" s="31"/>
      <c r="X89" s="33"/>
      <c r="Y89" s="31"/>
      <c r="Z89" s="34"/>
      <c r="AA89" s="33"/>
      <c r="AB89" s="34" t="s">
        <v>21</v>
      </c>
      <c r="AC89" s="31"/>
      <c r="AD89" s="31"/>
    </row>
    <row r="90" spans="1:30" s="32" customFormat="1" ht="13.5">
      <c r="A90" s="31"/>
      <c r="B90" s="31"/>
      <c r="C90" s="31"/>
      <c r="E90" s="31"/>
      <c r="G90" s="31"/>
      <c r="H90" s="31"/>
      <c r="I90" s="31"/>
      <c r="J90" s="31"/>
      <c r="K90" s="31"/>
      <c r="L90" s="31"/>
      <c r="M90" s="31"/>
      <c r="N90" s="31"/>
      <c r="O90" s="33"/>
      <c r="P90" s="31"/>
      <c r="Q90" s="31"/>
      <c r="R90" s="31"/>
      <c r="S90" s="31"/>
      <c r="T90" s="31"/>
      <c r="U90" s="31"/>
      <c r="V90" s="31"/>
      <c r="W90" s="31"/>
      <c r="X90" s="33"/>
      <c r="Y90" s="31"/>
      <c r="Z90" s="34"/>
      <c r="AA90" s="33"/>
      <c r="AB90" s="34"/>
      <c r="AC90" s="31"/>
      <c r="AD90" s="31"/>
    </row>
    <row r="91" spans="1:30" s="32" customFormat="1" ht="13.5">
      <c r="A91" s="31"/>
      <c r="B91" s="31"/>
      <c r="C91" s="31"/>
      <c r="E91" s="31"/>
      <c r="G91" s="31"/>
      <c r="H91" s="31"/>
      <c r="I91" s="31"/>
      <c r="J91" s="31"/>
      <c r="K91" s="31"/>
      <c r="L91" s="31"/>
      <c r="M91" s="31"/>
      <c r="N91" s="31"/>
      <c r="O91" s="33"/>
      <c r="P91" s="31"/>
      <c r="Q91" s="31"/>
      <c r="R91" s="31"/>
      <c r="S91" s="31"/>
      <c r="T91" s="31"/>
      <c r="U91" s="31"/>
      <c r="V91" s="31"/>
      <c r="W91" s="31"/>
      <c r="X91" s="33"/>
      <c r="Y91" s="31"/>
      <c r="Z91" s="34"/>
      <c r="AA91" s="33"/>
      <c r="AB91" s="34"/>
      <c r="AC91" s="31"/>
      <c r="AD91" s="31"/>
    </row>
    <row r="92" spans="1:30" s="32" customFormat="1" ht="13.5">
      <c r="A92" s="31"/>
      <c r="B92" s="31"/>
      <c r="C92" s="31"/>
      <c r="E92" s="31"/>
      <c r="G92" s="31"/>
      <c r="H92" s="31"/>
      <c r="I92" s="31"/>
      <c r="J92" s="31"/>
      <c r="K92" s="31"/>
      <c r="L92" s="31"/>
      <c r="M92" s="31"/>
      <c r="N92" s="31"/>
      <c r="O92" s="33"/>
      <c r="P92" s="31"/>
      <c r="Q92" s="31"/>
      <c r="R92" s="31"/>
      <c r="S92" s="31"/>
      <c r="T92" s="31"/>
      <c r="U92" s="31"/>
      <c r="V92" s="31"/>
      <c r="W92" s="31"/>
      <c r="X92" s="33"/>
      <c r="Y92" s="31"/>
      <c r="Z92" s="34"/>
      <c r="AA92" s="33"/>
      <c r="AB92" s="34"/>
      <c r="AC92" s="31"/>
      <c r="AD92" s="31"/>
    </row>
    <row r="93" spans="1:30" s="32" customFormat="1" ht="13.5">
      <c r="A93" s="31"/>
      <c r="B93" s="31"/>
      <c r="C93" s="31"/>
      <c r="E93" s="31"/>
      <c r="G93" s="31"/>
      <c r="H93" s="31"/>
      <c r="I93" s="31"/>
      <c r="J93" s="31"/>
      <c r="K93" s="31"/>
      <c r="L93" s="31"/>
      <c r="M93" s="31"/>
      <c r="N93" s="31"/>
      <c r="O93" s="33"/>
      <c r="P93" s="31"/>
      <c r="Q93" s="31"/>
      <c r="R93" s="31"/>
      <c r="S93" s="31"/>
      <c r="T93" s="31"/>
      <c r="U93" s="31"/>
      <c r="V93" s="31"/>
      <c r="W93" s="31"/>
      <c r="X93" s="33"/>
      <c r="Y93" s="31"/>
      <c r="Z93" s="34"/>
      <c r="AA93" s="33"/>
      <c r="AB93" s="34"/>
      <c r="AC93" s="31"/>
      <c r="AD93" s="31"/>
    </row>
    <row r="94" spans="1:7" ht="13.5">
      <c r="A94" s="31"/>
      <c r="B94" s="31"/>
      <c r="C94" s="31"/>
      <c r="D94" s="32"/>
      <c r="E94" s="31"/>
      <c r="F94" s="32"/>
      <c r="G94" s="31"/>
    </row>
    <row r="95" spans="1:7" ht="13.5">
      <c r="A95" s="31"/>
      <c r="B95" s="31"/>
      <c r="C95" s="31"/>
      <c r="D95" s="32"/>
      <c r="E95" s="31"/>
      <c r="F95" s="32"/>
      <c r="G95" s="31"/>
    </row>
    <row r="96" spans="1:7" ht="13.5">
      <c r="A96" s="31"/>
      <c r="B96" s="31"/>
      <c r="C96" s="31"/>
      <c r="D96" s="32"/>
      <c r="E96" s="31"/>
      <c r="F96" s="32"/>
      <c r="G96" s="31"/>
    </row>
    <row r="97" spans="1:7" ht="13.5">
      <c r="A97" s="31"/>
      <c r="B97" s="31"/>
      <c r="C97" s="31"/>
      <c r="D97" s="32"/>
      <c r="E97" s="31"/>
      <c r="F97" s="32"/>
      <c r="G97" s="31"/>
    </row>
    <row r="98" spans="1:7" ht="13.5">
      <c r="A98" s="31"/>
      <c r="B98" s="31"/>
      <c r="C98" s="31"/>
      <c r="D98" s="32"/>
      <c r="E98" s="31"/>
      <c r="F98" s="32"/>
      <c r="G98" s="31"/>
    </row>
    <row r="99" spans="1:7" ht="13.5">
      <c r="A99" s="31"/>
      <c r="B99" s="31"/>
      <c r="C99" s="31"/>
      <c r="D99" s="32"/>
      <c r="E99" s="31"/>
      <c r="F99" s="32"/>
      <c r="G99" s="31"/>
    </row>
    <row r="100" spans="1:7" ht="13.5">
      <c r="A100" s="31"/>
      <c r="B100" s="31"/>
      <c r="C100" s="31"/>
      <c r="D100" s="32"/>
      <c r="E100" s="31"/>
      <c r="F100" s="32"/>
      <c r="G100" s="31"/>
    </row>
    <row r="101" spans="1:7" ht="13.5">
      <c r="A101" s="31"/>
      <c r="B101" s="31"/>
      <c r="C101" s="31"/>
      <c r="D101" s="32"/>
      <c r="E101" s="31"/>
      <c r="F101" s="32"/>
      <c r="G101" s="31"/>
    </row>
    <row r="102" spans="1:7" ht="13.5">
      <c r="A102" s="31"/>
      <c r="B102" s="31"/>
      <c r="C102" s="31"/>
      <c r="D102" s="32"/>
      <c r="E102" s="31"/>
      <c r="F102" s="32"/>
      <c r="G102" s="31"/>
    </row>
  </sheetData>
  <sheetProtection/>
  <autoFilter ref="A4:AD69">
    <sortState ref="A5:AD102">
      <sortCondition sortBy="value" ref="A5:A102"/>
    </sortState>
  </autoFilter>
  <mergeCells count="14">
    <mergeCell ref="AD2:AD4"/>
    <mergeCell ref="A2:A4"/>
    <mergeCell ref="C2:C4"/>
    <mergeCell ref="D2:D4"/>
    <mergeCell ref="E2:E4"/>
    <mergeCell ref="B2:B4"/>
    <mergeCell ref="Z2:AB3"/>
    <mergeCell ref="AC2:AC4"/>
    <mergeCell ref="F2:F4"/>
    <mergeCell ref="G2:G4"/>
    <mergeCell ref="H2:M3"/>
    <mergeCell ref="N2:P3"/>
    <mergeCell ref="Q2:V3"/>
    <mergeCell ref="W2:Y3"/>
  </mergeCells>
  <conditionalFormatting sqref="A5:IV69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5:D13 D60:D69 D16:D35 D38:D57 E5:F69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f.tahira</cp:lastModifiedBy>
  <cp:lastPrinted>2008-04-14T04:28:38Z</cp:lastPrinted>
  <dcterms:created xsi:type="dcterms:W3CDTF">2003-04-10T03:04:44Z</dcterms:created>
  <dcterms:modified xsi:type="dcterms:W3CDTF">2009-09-28T02:05:02Z</dcterms:modified>
  <cp:category/>
  <cp:version/>
  <cp:contentType/>
  <cp:contentStatus/>
</cp:coreProperties>
</file>