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</sheets>
  <definedNames>
    <definedName name="_xlnm._FilterDatabase" localSheetId="0" hidden="1">'速報'!$A$4:$AE$49</definedName>
    <definedName name="_xlnm.Print_Area" localSheetId="0">'速報'!$A$1:$AE$56</definedName>
  </definedNames>
  <calcPr fullCalcOnLoad="1"/>
</workbook>
</file>

<file path=xl/sharedStrings.xml><?xml version="1.0" encoding="utf-8"?>
<sst xmlns="http://schemas.openxmlformats.org/spreadsheetml/2006/main" count="228" uniqueCount="171">
  <si>
    <t>SS3</t>
  </si>
  <si>
    <t>SS4</t>
  </si>
  <si>
    <t>SS5</t>
  </si>
  <si>
    <t>SS6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</si>
  <si>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</si>
  <si>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</si>
  <si>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</si>
  <si>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</si>
  <si>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</si>
  <si>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</si>
  <si>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</si>
  <si>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</si>
  <si>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</si>
  <si>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</si>
  <si>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</si>
  <si>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</si>
  <si>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</si>
  <si>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</si>
  <si>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SS11</t>
  </si>
  <si>
    <t>SS12</t>
  </si>
  <si>
    <t>SS10</t>
  </si>
  <si>
    <t>Retired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</si>
  <si>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</si>
  <si>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</si>
  <si>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SS8</t>
  </si>
  <si>
    <t>SS9</t>
  </si>
  <si>
    <t>Day1</t>
  </si>
  <si>
    <t>Day1Total</t>
  </si>
  <si>
    <t>Day2</t>
  </si>
  <si>
    <t>Day2Total</t>
  </si>
  <si>
    <t>Final Classification　新城ラリー2010（round6）</t>
  </si>
  <si>
    <t>SS7</t>
  </si>
  <si>
    <t>SS13</t>
  </si>
  <si>
    <t>勝田　範彦</t>
  </si>
  <si>
    <t>足立　さやか</t>
  </si>
  <si>
    <t>ラック名スバルSTiDLインプレッサ</t>
  </si>
  <si>
    <t>JN4</t>
  </si>
  <si>
    <t>高山　　仁</t>
  </si>
  <si>
    <t>広田  沙貴子</t>
  </si>
  <si>
    <t>DL フォルテック エボⅦ ハセプロ　カーボンロレーヌ</t>
  </si>
  <si>
    <t>杉村  哲郎</t>
  </si>
  <si>
    <t>立久井和子</t>
  </si>
  <si>
    <t>DL★ITZZ★OHLINS★LFインプレッサ</t>
  </si>
  <si>
    <t>徳尾  慶太郎</t>
  </si>
  <si>
    <t>大庭  正爾</t>
  </si>
  <si>
    <t>ADVANクスコitzzFORTECランサー</t>
  </si>
  <si>
    <t>松岡　孝典</t>
  </si>
  <si>
    <t>木村　裕介</t>
  </si>
  <si>
    <t>NET DL KYB インプレッサ STI</t>
  </si>
  <si>
    <t>田邉　　亘</t>
  </si>
  <si>
    <t>松浦  好晃</t>
  </si>
  <si>
    <t>DL國盛ランサー</t>
  </si>
  <si>
    <t>中井  育真</t>
  </si>
  <si>
    <t>井添  智宏</t>
  </si>
  <si>
    <t>DL フィルインサービス　インプレッサ</t>
  </si>
  <si>
    <t>浜　　孝佳</t>
  </si>
  <si>
    <t>石原  秀晃</t>
  </si>
  <si>
    <t>ADVAN･Itzz めろんちゃん ランサー</t>
  </si>
  <si>
    <t>徳能　大輔</t>
  </si>
  <si>
    <t>宮地  一喜</t>
  </si>
  <si>
    <t>樋口鍼灸院インプレッサ</t>
  </si>
  <si>
    <t>柳澤  宏至</t>
  </si>
  <si>
    <t>加勢　直毅</t>
  </si>
  <si>
    <t>ADVAN･CUSCO･ランサー EVO.Ⅹ</t>
  </si>
  <si>
    <t>奴田原文雄</t>
  </si>
  <si>
    <t>佐藤　忠宜</t>
  </si>
  <si>
    <t>ADVAN･PIAAランサー</t>
  </si>
  <si>
    <t>福永　　修</t>
  </si>
  <si>
    <t>奥村　久継</t>
  </si>
  <si>
    <t>HASEPRO･SDF･DLランサー</t>
  </si>
  <si>
    <t>石田　正史</t>
  </si>
  <si>
    <t>竹下  紀子</t>
  </si>
  <si>
    <t>DL･TEIN･マルシェランサー</t>
  </si>
  <si>
    <t>吉谷  久俊</t>
  </si>
  <si>
    <t>高田  新二</t>
  </si>
  <si>
    <t>RS★R×DL×LANCER</t>
  </si>
  <si>
    <t xml:space="preserve">眞貝  知志 </t>
  </si>
  <si>
    <t xml:space="preserve">田中  直哉 </t>
  </si>
  <si>
    <t>メロンブックスDUNLOPテインBRIGインテグラ</t>
  </si>
  <si>
    <t>JN3</t>
  </si>
  <si>
    <t>上原　利宏</t>
  </si>
  <si>
    <t>郷右近孝雄</t>
  </si>
  <si>
    <t>BF-ACTION･シビック</t>
  </si>
  <si>
    <t xml:space="preserve">香川  秀樹 </t>
  </si>
  <si>
    <t xml:space="preserve">船木  一祥 </t>
  </si>
  <si>
    <t>el正和DLミッドランドBRIGインテR</t>
  </si>
  <si>
    <t>田中　伸幸</t>
  </si>
  <si>
    <t>萱原　敏幸</t>
  </si>
  <si>
    <t>ADVANクスコitzzフォルテックCMSC☆DC2</t>
  </si>
  <si>
    <t>高橋　悟志</t>
  </si>
  <si>
    <t>箕作　裕子</t>
  </si>
  <si>
    <t>ミツバWMDLラックマジカルレビン</t>
  </si>
  <si>
    <t>曽根　崇仁</t>
  </si>
  <si>
    <t>澤田　耕一</t>
  </si>
  <si>
    <t>BPF☆SPM☆DL☆INGINGセリカ</t>
  </si>
  <si>
    <t>濱井　義郎</t>
  </si>
  <si>
    <t>菅野  総一郎</t>
  </si>
  <si>
    <t>BRIG Moty's RT雪椿インテグラ</t>
  </si>
  <si>
    <t>鈴木　　尚</t>
  </si>
  <si>
    <t>矢柳  靜一郎</t>
  </si>
  <si>
    <t>SMaSHコマツDLインテグラ</t>
  </si>
  <si>
    <t>加納　武彦</t>
  </si>
  <si>
    <t>萠抜　浩史</t>
  </si>
  <si>
    <t>ALEX･KYB･DIXCELインテグラ</t>
  </si>
  <si>
    <t>岡田　孝一</t>
  </si>
  <si>
    <t>石田　裕一</t>
  </si>
  <si>
    <t>ワンズターンDLキーストーンナビゲーターインテグラ</t>
  </si>
  <si>
    <t>筒井　克彦</t>
  </si>
  <si>
    <t>永山  聡一郎</t>
  </si>
  <si>
    <t>NKM itzz マッハ車検 AP1</t>
  </si>
  <si>
    <t>大西  史朗</t>
  </si>
  <si>
    <t>馬瀬  耕平</t>
  </si>
  <si>
    <t>DL･itzz･BRIDE･LT インテグラ</t>
  </si>
  <si>
    <t>須藤　浩志</t>
  </si>
  <si>
    <t>原田  晃一</t>
  </si>
  <si>
    <t>SMaSHコマツDLカローラレビン</t>
  </si>
  <si>
    <t>濱岡  卓也</t>
  </si>
  <si>
    <t>木暮  久男</t>
  </si>
  <si>
    <t>CUSCO･M-one･DC2</t>
  </si>
  <si>
    <t>番場    彬</t>
  </si>
  <si>
    <t>保井  隆宏</t>
  </si>
  <si>
    <t>ADVAN-CUSCO スイフトR+</t>
  </si>
  <si>
    <t>山本  剛史</t>
  </si>
  <si>
    <t>伊東  美紀</t>
  </si>
  <si>
    <t>OKU TG旭 プロジェクトミュー DC2</t>
  </si>
  <si>
    <t>宇田  圭佑</t>
  </si>
  <si>
    <t>石川  恭啓</t>
  </si>
  <si>
    <t>CSSPADVANelfインテ</t>
  </si>
  <si>
    <t>松本　琢史</t>
  </si>
  <si>
    <t>石田　一輝</t>
  </si>
  <si>
    <t>CSSP.ADVAN.BRIG-LOTUS</t>
  </si>
  <si>
    <t>明治  慎太郎</t>
  </si>
  <si>
    <t>漆戸  あゆみ</t>
  </si>
  <si>
    <t>OKU ADVAN el P.MU タイヤガーデン EP82</t>
  </si>
  <si>
    <t>森　　博喜</t>
  </si>
  <si>
    <t>藤綱　和敏</t>
  </si>
  <si>
    <t>ミツバ ラック DL MRS</t>
  </si>
  <si>
    <t>上原　　淳</t>
  </si>
  <si>
    <t>露木  明浩</t>
  </si>
  <si>
    <t>シャフト／ルノークリオRS</t>
  </si>
  <si>
    <t>山口　清司</t>
  </si>
  <si>
    <t>高橋  巧</t>
  </si>
  <si>
    <t>エナペタル久與MR2</t>
  </si>
  <si>
    <t>天野　智之</t>
  </si>
  <si>
    <t>井上裕紀子</t>
  </si>
  <si>
    <t>DL･PETRONAS･BRIG･VITZ</t>
  </si>
  <si>
    <t>JN2</t>
  </si>
  <si>
    <t>菅野　正之</t>
  </si>
  <si>
    <t>御領  親之</t>
  </si>
  <si>
    <t>CMSC浜松コルト</t>
  </si>
  <si>
    <t>川名    賢</t>
  </si>
  <si>
    <t>関根  慎二</t>
  </si>
  <si>
    <t>TAKUMI CRAFT Vitz 2010 JRC Challenge</t>
  </si>
  <si>
    <t>中西  昌人</t>
  </si>
  <si>
    <t>北川  紗衣</t>
  </si>
  <si>
    <t>マクゼス･デイトナ･ワンズターン･スイフト</t>
  </si>
  <si>
    <t>西山　　敏</t>
  </si>
  <si>
    <t>三好  明宏</t>
  </si>
  <si>
    <t>el.WAKO's.DL.BRIG.AA.NASマーチ.タカミ</t>
  </si>
  <si>
    <t>島田    章</t>
  </si>
  <si>
    <t>高木  芽意</t>
  </si>
  <si>
    <t>テイクスデミオ</t>
  </si>
  <si>
    <t>鷲尾　俊一</t>
  </si>
  <si>
    <t>鈴木　隆司</t>
  </si>
  <si>
    <t>ワコーズDLベストワークスイフト</t>
  </si>
  <si>
    <t>山田  政樹</t>
  </si>
  <si>
    <t>吉持  達郎</t>
  </si>
  <si>
    <t>RIGID☆DL☆e'Tune デミオ</t>
  </si>
  <si>
    <t>畠山　貴之</t>
  </si>
  <si>
    <t>田﨑　彩夏</t>
  </si>
  <si>
    <t>itzz ADVAN Vitz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</si>
</sst>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ss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33" borderId="12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33" borderId="12" xfId="0" applyNumberFormat="1" applyFont="1" applyFill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50</xdr:row>
      <xdr:rowOff>0</xdr:rowOff>
    </xdr:from>
    <xdr:to>
      <xdr:col>5</xdr:col>
      <xdr:colOff>2581275</xdr:colOff>
      <xdr:row>54</xdr:row>
      <xdr:rowOff>76200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3143250" y="12182475"/>
          <a:ext cx="4048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ゼッケン ６　　ＴＣ７Ａ　　１分早着
</a:t>
          </a: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ゼッケン １９　ＴＣ１０Ｃ　５分遅着
</a:t>
          </a: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ゼッケン ３３　ＳＳ４　　　ジャンプスタート
</a:t>
          </a: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ゼッケン ３６　ＴＣ１０Ａ　１分早着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28" customWidth="1"/>
    <col min="3" max="3" width="5.00390625" style="28" customWidth="1"/>
    <col min="4" max="4" width="19.25390625" style="30" customWidth="1"/>
    <col min="5" max="5" width="19.25390625" style="28" customWidth="1"/>
    <col min="6" max="6" width="43.75390625" style="30" customWidth="1"/>
    <col min="7" max="7" width="9.00390625" style="28" customWidth="1"/>
    <col min="8" max="14" width="12.25390625" style="28" customWidth="1"/>
    <col min="15" max="15" width="12.25390625" style="36" customWidth="1"/>
    <col min="16" max="16" width="12.25390625" style="39" customWidth="1"/>
    <col min="17" max="17" width="12.25390625" style="36" customWidth="1"/>
    <col min="18" max="23" width="12.25390625" style="28" customWidth="1"/>
    <col min="24" max="24" width="12.25390625" style="29" customWidth="1"/>
    <col min="25" max="25" width="12.25390625" style="39" customWidth="1"/>
    <col min="26" max="27" width="12.25390625" style="29" customWidth="1"/>
    <col min="28" max="28" width="12.25390625" style="39" customWidth="1"/>
    <col min="29" max="29" width="12.25390625" style="29" customWidth="1"/>
    <col min="30" max="31" width="13.625" style="28" customWidth="1"/>
    <col min="32" max="16384" width="9.00390625" style="30" customWidth="1"/>
  </cols>
  <sheetData>
    <row r="1" spans="1:31" s="7" customFormat="1" ht="24" customHeight="1">
      <c r="A1" s="17" t="s">
        <v>30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34"/>
      <c r="P1" s="37"/>
      <c r="Q1" s="34"/>
      <c r="R1" s="5"/>
      <c r="S1" s="5"/>
      <c r="T1" s="5"/>
      <c r="U1" s="5"/>
      <c r="V1" s="5"/>
      <c r="W1" s="5"/>
      <c r="X1" s="11"/>
      <c r="Y1" s="37"/>
      <c r="Z1" s="11"/>
      <c r="AA1" s="11"/>
      <c r="AB1" s="37"/>
      <c r="AC1" s="11"/>
      <c r="AD1" s="6"/>
      <c r="AE1" s="6"/>
    </row>
    <row r="2" spans="1:31" s="7" customFormat="1" ht="14.25" customHeight="1">
      <c r="A2" s="52" t="s">
        <v>17</v>
      </c>
      <c r="B2" s="52" t="s">
        <v>4</v>
      </c>
      <c r="C2" s="52" t="s">
        <v>5</v>
      </c>
      <c r="D2" s="48" t="s">
        <v>6</v>
      </c>
      <c r="E2" s="48" t="s">
        <v>7</v>
      </c>
      <c r="F2" s="48" t="s">
        <v>8</v>
      </c>
      <c r="G2" s="48" t="s">
        <v>9</v>
      </c>
      <c r="H2" s="50" t="s">
        <v>26</v>
      </c>
      <c r="I2" s="41"/>
      <c r="J2" s="41"/>
      <c r="K2" s="41"/>
      <c r="L2" s="41"/>
      <c r="M2" s="41"/>
      <c r="N2" s="41"/>
      <c r="O2" s="50" t="s">
        <v>27</v>
      </c>
      <c r="P2" s="41"/>
      <c r="Q2" s="42"/>
      <c r="R2" s="51" t="s">
        <v>28</v>
      </c>
      <c r="S2" s="41"/>
      <c r="T2" s="41"/>
      <c r="U2" s="41"/>
      <c r="V2" s="41"/>
      <c r="W2" s="41"/>
      <c r="X2" s="50" t="s">
        <v>29</v>
      </c>
      <c r="Y2" s="41"/>
      <c r="Z2" s="42"/>
      <c r="AA2" s="40" t="s">
        <v>10</v>
      </c>
      <c r="AB2" s="41"/>
      <c r="AC2" s="42"/>
      <c r="AD2" s="46" t="s">
        <v>11</v>
      </c>
      <c r="AE2" s="46" t="s">
        <v>22</v>
      </c>
    </row>
    <row r="3" spans="1:31" s="7" customFormat="1" ht="13.5">
      <c r="A3" s="53"/>
      <c r="B3" s="53"/>
      <c r="C3" s="53"/>
      <c r="D3" s="49"/>
      <c r="E3" s="49"/>
      <c r="F3" s="49"/>
      <c r="G3" s="49"/>
      <c r="H3" s="43"/>
      <c r="I3" s="44"/>
      <c r="J3" s="44"/>
      <c r="K3" s="44"/>
      <c r="L3" s="44"/>
      <c r="M3" s="44"/>
      <c r="N3" s="44"/>
      <c r="O3" s="43"/>
      <c r="P3" s="44"/>
      <c r="Q3" s="45"/>
      <c r="R3" s="44"/>
      <c r="S3" s="44"/>
      <c r="T3" s="44"/>
      <c r="U3" s="44"/>
      <c r="V3" s="44"/>
      <c r="W3" s="44"/>
      <c r="X3" s="43"/>
      <c r="Y3" s="44"/>
      <c r="Z3" s="45"/>
      <c r="AA3" s="43"/>
      <c r="AB3" s="44"/>
      <c r="AC3" s="45"/>
      <c r="AD3" s="47"/>
      <c r="AE3" s="47"/>
    </row>
    <row r="4" spans="1:31" s="10" customFormat="1" ht="16.5" customHeight="1">
      <c r="A4" s="53"/>
      <c r="B4" s="53"/>
      <c r="C4" s="53"/>
      <c r="D4" s="49"/>
      <c r="E4" s="49"/>
      <c r="F4" s="49"/>
      <c r="G4" s="49"/>
      <c r="H4" s="8" t="s">
        <v>12</v>
      </c>
      <c r="I4" s="9" t="s">
        <v>13</v>
      </c>
      <c r="J4" s="8" t="s">
        <v>0</v>
      </c>
      <c r="K4" s="9" t="s">
        <v>1</v>
      </c>
      <c r="L4" s="8" t="s">
        <v>2</v>
      </c>
      <c r="M4" s="9" t="s">
        <v>3</v>
      </c>
      <c r="N4" s="8" t="s">
        <v>31</v>
      </c>
      <c r="O4" s="35" t="s">
        <v>14</v>
      </c>
      <c r="P4" s="38" t="s">
        <v>15</v>
      </c>
      <c r="Q4" s="35" t="s">
        <v>16</v>
      </c>
      <c r="R4" s="33" t="s">
        <v>24</v>
      </c>
      <c r="S4" s="32" t="s">
        <v>25</v>
      </c>
      <c r="T4" s="33" t="s">
        <v>20</v>
      </c>
      <c r="U4" s="32" t="s">
        <v>18</v>
      </c>
      <c r="V4" s="33" t="s">
        <v>19</v>
      </c>
      <c r="W4" s="33" t="s">
        <v>32</v>
      </c>
      <c r="X4" s="12" t="s">
        <v>14</v>
      </c>
      <c r="Y4" s="38" t="s">
        <v>15</v>
      </c>
      <c r="Z4" s="12" t="s">
        <v>16</v>
      </c>
      <c r="AA4" s="12" t="s">
        <v>14</v>
      </c>
      <c r="AB4" s="38" t="s">
        <v>15</v>
      </c>
      <c r="AC4" s="12" t="s">
        <v>16</v>
      </c>
      <c r="AD4" s="47"/>
      <c r="AE4" s="47"/>
    </row>
    <row r="5" spans="1:31" s="14" customFormat="1" ht="19.5" customHeight="1">
      <c r="A5" s="13">
        <v>1</v>
      </c>
      <c r="B5" s="13">
        <v>1</v>
      </c>
      <c r="C5" s="19">
        <v>1</v>
      </c>
      <c r="D5" s="20" t="s">
        <v>33</v>
      </c>
      <c r="E5" s="21" t="s">
        <v>34</v>
      </c>
      <c r="F5" s="22" t="s">
        <v>35</v>
      </c>
      <c r="G5" s="23" t="s">
        <v>36</v>
      </c>
      <c r="H5" s="16">
        <v>0.001596064814814815</v>
      </c>
      <c r="I5" s="16">
        <v>0.01228935185185185</v>
      </c>
      <c r="J5" s="16">
        <v>0.002505787037037037</v>
      </c>
      <c r="K5" s="16">
        <v>0.01221412037037037</v>
      </c>
      <c r="L5" s="16">
        <v>0.0024733796296296296</v>
      </c>
      <c r="M5" s="16">
        <v>0.001597222222222222</v>
      </c>
      <c r="N5" s="16">
        <v>0.01230787037037037</v>
      </c>
      <c r="O5" s="18">
        <f aca="true" t="shared" si="0" ref="O5:O39">SUM(H5:N5)</f>
        <v>0.04498379629629629</v>
      </c>
      <c r="P5" s="31"/>
      <c r="Q5" s="18">
        <f aca="true" t="shared" si="1" ref="Q5:Q39">SUM(O5,P5)</f>
        <v>0.04498379629629629</v>
      </c>
      <c r="R5" s="16">
        <v>0.0026238425925925925</v>
      </c>
      <c r="S5" s="16">
        <v>0.004686342592592593</v>
      </c>
      <c r="T5" s="16">
        <v>0.002375</v>
      </c>
      <c r="U5" s="16">
        <v>0.0026099537037037033</v>
      </c>
      <c r="V5" s="16">
        <v>0.004609953703703704</v>
      </c>
      <c r="W5" s="16">
        <v>0.002359953703703704</v>
      </c>
      <c r="X5" s="16">
        <f aca="true" t="shared" si="2" ref="X5:X39">SUM(R5:W5)</f>
        <v>0.019265046296296297</v>
      </c>
      <c r="Y5" s="31"/>
      <c r="Z5" s="16">
        <f aca="true" t="shared" si="3" ref="Z5:Z39">SUM(X5,Y5)</f>
        <v>0.019265046296296297</v>
      </c>
      <c r="AA5" s="18">
        <f aca="true" t="shared" si="4" ref="AA5:AA39">SUM(O5,X5)</f>
        <v>0.06424884259259259</v>
      </c>
      <c r="AB5" s="31"/>
      <c r="AC5" s="18">
        <f aca="true" t="shared" si="5" ref="AC5:AC39">SUM(AA5,AB5)</f>
        <v>0.06424884259259259</v>
      </c>
      <c r="AD5" s="15">
        <f aca="true" t="shared" si="6" ref="AD5:AD39">AC5-$AC$5</f>
        <v>0</v>
      </c>
      <c r="AE5" s="16" t="s">
        <v>23</v>
      </c>
    </row>
    <row r="6" spans="1:31" s="14" customFormat="1" ht="19.5" customHeight="1">
      <c r="A6" s="13">
        <v>2</v>
      </c>
      <c r="B6" s="13">
        <v>2</v>
      </c>
      <c r="C6" s="19">
        <v>4</v>
      </c>
      <c r="D6" s="20" t="s">
        <v>37</v>
      </c>
      <c r="E6" s="21" t="s">
        <v>38</v>
      </c>
      <c r="F6" s="22" t="s">
        <v>39</v>
      </c>
      <c r="G6" s="23" t="s">
        <v>36</v>
      </c>
      <c r="H6" s="16">
        <v>0.0016053240740740741</v>
      </c>
      <c r="I6" s="16">
        <v>0.012565972222222221</v>
      </c>
      <c r="J6" s="16">
        <v>0.002541666666666667</v>
      </c>
      <c r="K6" s="16">
        <v>0.012341435185185186</v>
      </c>
      <c r="L6" s="16">
        <v>0.0024652777777777776</v>
      </c>
      <c r="M6" s="16">
        <v>0.0016030092592592595</v>
      </c>
      <c r="N6" s="16">
        <v>0.012347222222222223</v>
      </c>
      <c r="O6" s="18">
        <f t="shared" si="0"/>
        <v>0.04546990740740741</v>
      </c>
      <c r="P6" s="31"/>
      <c r="Q6" s="18">
        <f t="shared" si="1"/>
        <v>0.04546990740740741</v>
      </c>
      <c r="R6" s="16">
        <v>0.002695601851851852</v>
      </c>
      <c r="S6" s="16">
        <v>0.0047627314814814815</v>
      </c>
      <c r="T6" s="16">
        <v>0.0024247685185185184</v>
      </c>
      <c r="U6" s="16">
        <v>0.002649305555555556</v>
      </c>
      <c r="V6" s="16">
        <v>0.00462962962962963</v>
      </c>
      <c r="W6" s="16">
        <v>0.0023796296296296295</v>
      </c>
      <c r="X6" s="16">
        <f t="shared" si="2"/>
        <v>0.01954166666666667</v>
      </c>
      <c r="Y6" s="31"/>
      <c r="Z6" s="16">
        <f t="shared" si="3"/>
        <v>0.01954166666666667</v>
      </c>
      <c r="AA6" s="18">
        <f t="shared" si="4"/>
        <v>0.06501157407407408</v>
      </c>
      <c r="AB6" s="31"/>
      <c r="AC6" s="18">
        <f t="shared" si="5"/>
        <v>0.06501157407407408</v>
      </c>
      <c r="AD6" s="15">
        <f t="shared" si="6"/>
        <v>0.0007627314814814962</v>
      </c>
      <c r="AE6" s="16">
        <f aca="true" t="shared" si="7" ref="AE6:AE39">AC6-AC5</f>
        <v>0.0007627314814814962</v>
      </c>
    </row>
    <row r="7" spans="1:31" s="14" customFormat="1" ht="19.5" customHeight="1">
      <c r="A7" s="13">
        <v>3</v>
      </c>
      <c r="B7" s="13">
        <v>3</v>
      </c>
      <c r="C7" s="19">
        <v>10</v>
      </c>
      <c r="D7" s="20" t="s">
        <v>40</v>
      </c>
      <c r="E7" s="21" t="s">
        <v>41</v>
      </c>
      <c r="F7" s="22" t="s">
        <v>42</v>
      </c>
      <c r="G7" s="23" t="s">
        <v>36</v>
      </c>
      <c r="H7" s="16">
        <v>0.0016203703703703703</v>
      </c>
      <c r="I7" s="16">
        <v>0.012569444444444446</v>
      </c>
      <c r="J7" s="16">
        <v>0.0024861111111111112</v>
      </c>
      <c r="K7" s="16">
        <v>0.012498842592592594</v>
      </c>
      <c r="L7" s="16">
        <v>0.0024675925925925924</v>
      </c>
      <c r="M7" s="16">
        <v>0.0016203703703703703</v>
      </c>
      <c r="N7" s="16">
        <v>0.012263888888888888</v>
      </c>
      <c r="O7" s="18">
        <f t="shared" si="0"/>
        <v>0.04552662037037037</v>
      </c>
      <c r="P7" s="31"/>
      <c r="Q7" s="18">
        <f t="shared" si="1"/>
        <v>0.04552662037037037</v>
      </c>
      <c r="R7" s="16">
        <v>0.0026655092592592594</v>
      </c>
      <c r="S7" s="16">
        <v>0.004760416666666667</v>
      </c>
      <c r="T7" s="16">
        <v>0.002438657407407407</v>
      </c>
      <c r="U7" s="16">
        <v>0.0026388888888888885</v>
      </c>
      <c r="V7" s="16">
        <v>0.004653935185185185</v>
      </c>
      <c r="W7" s="16">
        <v>0.0024131944444444444</v>
      </c>
      <c r="X7" s="16">
        <f t="shared" si="2"/>
        <v>0.01957060185185185</v>
      </c>
      <c r="Y7" s="31"/>
      <c r="Z7" s="16">
        <f t="shared" si="3"/>
        <v>0.01957060185185185</v>
      </c>
      <c r="AA7" s="18">
        <f t="shared" si="4"/>
        <v>0.06509722222222222</v>
      </c>
      <c r="AB7" s="31"/>
      <c r="AC7" s="18">
        <f t="shared" si="5"/>
        <v>0.06509722222222222</v>
      </c>
      <c r="AD7" s="15">
        <f t="shared" si="6"/>
        <v>0.0008483796296296364</v>
      </c>
      <c r="AE7" s="16">
        <f t="shared" si="7"/>
        <v>8.564814814814026E-05</v>
      </c>
    </row>
    <row r="8" spans="1:31" s="14" customFormat="1" ht="19.5" customHeight="1">
      <c r="A8" s="13">
        <v>4</v>
      </c>
      <c r="B8" s="13">
        <v>4</v>
      </c>
      <c r="C8" s="19">
        <v>9</v>
      </c>
      <c r="D8" s="20" t="s">
        <v>43</v>
      </c>
      <c r="E8" s="21" t="s">
        <v>44</v>
      </c>
      <c r="F8" s="22" t="s">
        <v>45</v>
      </c>
      <c r="G8" s="23" t="s">
        <v>36</v>
      </c>
      <c r="H8" s="16">
        <v>0.0016689814814814814</v>
      </c>
      <c r="I8" s="16">
        <v>0.012550925925925925</v>
      </c>
      <c r="J8" s="16">
        <v>0.0026064814814814818</v>
      </c>
      <c r="K8" s="16">
        <v>0.012652777777777777</v>
      </c>
      <c r="L8" s="16">
        <v>0.002579861111111111</v>
      </c>
      <c r="M8" s="16">
        <v>0.0016516203703703704</v>
      </c>
      <c r="N8" s="16">
        <v>0.012699074074074073</v>
      </c>
      <c r="O8" s="18">
        <f t="shared" si="0"/>
        <v>0.04640972222222222</v>
      </c>
      <c r="P8" s="31"/>
      <c r="Q8" s="18">
        <f t="shared" si="1"/>
        <v>0.04640972222222222</v>
      </c>
      <c r="R8" s="16">
        <v>0.0027569444444444442</v>
      </c>
      <c r="S8" s="16">
        <v>0.004878472222222222</v>
      </c>
      <c r="T8" s="16">
        <v>0.002505787037037037</v>
      </c>
      <c r="U8" s="16">
        <v>0.002707175925925926</v>
      </c>
      <c r="V8" s="16">
        <v>0.004752314814814815</v>
      </c>
      <c r="W8" s="16">
        <v>0.0024745370370370372</v>
      </c>
      <c r="X8" s="16">
        <f t="shared" si="2"/>
        <v>0.020075231481481486</v>
      </c>
      <c r="Y8" s="31"/>
      <c r="Z8" s="16">
        <f t="shared" si="3"/>
        <v>0.020075231481481486</v>
      </c>
      <c r="AA8" s="18">
        <f t="shared" si="4"/>
        <v>0.0664849537037037</v>
      </c>
      <c r="AB8" s="31"/>
      <c r="AC8" s="18">
        <f t="shared" si="5"/>
        <v>0.0664849537037037</v>
      </c>
      <c r="AD8" s="15">
        <f t="shared" si="6"/>
        <v>0.0022361111111111193</v>
      </c>
      <c r="AE8" s="16">
        <f t="shared" si="7"/>
        <v>0.0013877314814814828</v>
      </c>
    </row>
    <row r="9" spans="1:31" s="14" customFormat="1" ht="19.5" customHeight="1">
      <c r="A9" s="13">
        <v>5</v>
      </c>
      <c r="B9" s="13">
        <v>1</v>
      </c>
      <c r="C9" s="19">
        <v>18</v>
      </c>
      <c r="D9" s="20" t="s">
        <v>76</v>
      </c>
      <c r="E9" s="21" t="s">
        <v>77</v>
      </c>
      <c r="F9" s="22" t="s">
        <v>78</v>
      </c>
      <c r="G9" s="23" t="s">
        <v>79</v>
      </c>
      <c r="H9" s="16">
        <v>0.0016620370370370372</v>
      </c>
      <c r="I9" s="16">
        <v>0.012686342592592595</v>
      </c>
      <c r="J9" s="16">
        <v>0.0025868055555555557</v>
      </c>
      <c r="K9" s="16">
        <v>0.01247453703703704</v>
      </c>
      <c r="L9" s="16">
        <v>0.0025520833333333333</v>
      </c>
      <c r="M9" s="16">
        <v>0.0016736111111111112</v>
      </c>
      <c r="N9" s="16">
        <v>0.012803240740740742</v>
      </c>
      <c r="O9" s="18">
        <f t="shared" si="0"/>
        <v>0.04643865740740741</v>
      </c>
      <c r="P9" s="31"/>
      <c r="Q9" s="18">
        <f t="shared" si="1"/>
        <v>0.04643865740740741</v>
      </c>
      <c r="R9" s="16">
        <v>0.0027060185185185186</v>
      </c>
      <c r="S9" s="16">
        <v>0.004939814814814814</v>
      </c>
      <c r="T9" s="16">
        <v>0.002510416666666667</v>
      </c>
      <c r="U9" s="16">
        <v>0.0027199074074074074</v>
      </c>
      <c r="V9" s="16">
        <v>0.0048240740740740735</v>
      </c>
      <c r="W9" s="16">
        <v>0.0025590277777777777</v>
      </c>
      <c r="X9" s="16">
        <f t="shared" si="2"/>
        <v>0.020259259259259258</v>
      </c>
      <c r="Y9" s="31"/>
      <c r="Z9" s="16">
        <f t="shared" si="3"/>
        <v>0.020259259259259258</v>
      </c>
      <c r="AA9" s="18">
        <f t="shared" si="4"/>
        <v>0.06669791666666666</v>
      </c>
      <c r="AB9" s="31"/>
      <c r="AC9" s="18">
        <f t="shared" si="5"/>
        <v>0.06669791666666666</v>
      </c>
      <c r="AD9" s="15">
        <f t="shared" si="6"/>
        <v>0.0024490740740740757</v>
      </c>
      <c r="AE9" s="16">
        <f t="shared" si="7"/>
        <v>0.00021296296296295647</v>
      </c>
    </row>
    <row r="10" spans="1:31" s="14" customFormat="1" ht="19.5" customHeight="1">
      <c r="A10" s="13">
        <v>6</v>
      </c>
      <c r="B10" s="13">
        <v>2</v>
      </c>
      <c r="C10" s="19">
        <v>30</v>
      </c>
      <c r="D10" s="24" t="s">
        <v>80</v>
      </c>
      <c r="E10" s="21" t="s">
        <v>81</v>
      </c>
      <c r="F10" s="25" t="s">
        <v>82</v>
      </c>
      <c r="G10" s="23" t="s">
        <v>79</v>
      </c>
      <c r="H10" s="16">
        <v>0.0017268518518518518</v>
      </c>
      <c r="I10" s="16">
        <v>0.012853009259259258</v>
      </c>
      <c r="J10" s="16">
        <v>0.002576388888888889</v>
      </c>
      <c r="K10" s="16">
        <v>0.012900462962962963</v>
      </c>
      <c r="L10" s="16">
        <v>0.002564814814814815</v>
      </c>
      <c r="M10" s="16">
        <v>0.0017060185185185184</v>
      </c>
      <c r="N10" s="16">
        <v>0.012920138888888889</v>
      </c>
      <c r="O10" s="18">
        <f t="shared" si="0"/>
        <v>0.04724768518518518</v>
      </c>
      <c r="P10" s="31"/>
      <c r="Q10" s="18">
        <f t="shared" si="1"/>
        <v>0.04724768518518518</v>
      </c>
      <c r="R10" s="16">
        <v>0.002795138888888889</v>
      </c>
      <c r="S10" s="16">
        <v>0.004927083333333333</v>
      </c>
      <c r="T10" s="16">
        <v>0.0025520833333333333</v>
      </c>
      <c r="U10" s="16">
        <v>0.0028020833333333335</v>
      </c>
      <c r="V10" s="16">
        <v>0.004877314814814814</v>
      </c>
      <c r="W10" s="16">
        <v>0.0025</v>
      </c>
      <c r="X10" s="16">
        <f t="shared" si="2"/>
        <v>0.020453703703703703</v>
      </c>
      <c r="Y10" s="31"/>
      <c r="Z10" s="16">
        <f t="shared" si="3"/>
        <v>0.020453703703703703</v>
      </c>
      <c r="AA10" s="18">
        <f t="shared" si="4"/>
        <v>0.06770138888888888</v>
      </c>
      <c r="AB10" s="31"/>
      <c r="AC10" s="18">
        <f t="shared" si="5"/>
        <v>0.06770138888888888</v>
      </c>
      <c r="AD10" s="15">
        <f t="shared" si="6"/>
        <v>0.003452546296296294</v>
      </c>
      <c r="AE10" s="16">
        <f t="shared" si="7"/>
        <v>0.001003472222222218</v>
      </c>
    </row>
    <row r="11" spans="1:31" s="14" customFormat="1" ht="19.5" customHeight="1">
      <c r="A11" s="13">
        <v>7</v>
      </c>
      <c r="B11" s="13">
        <v>3</v>
      </c>
      <c r="C11" s="19">
        <v>14</v>
      </c>
      <c r="D11" s="20" t="s">
        <v>83</v>
      </c>
      <c r="E11" s="21" t="s">
        <v>84</v>
      </c>
      <c r="F11" s="22" t="s">
        <v>85</v>
      </c>
      <c r="G11" s="23" t="s">
        <v>79</v>
      </c>
      <c r="H11" s="16">
        <v>0.00171875</v>
      </c>
      <c r="I11" s="16">
        <v>0.012996527777777779</v>
      </c>
      <c r="J11" s="16">
        <v>0.0026238425925925925</v>
      </c>
      <c r="K11" s="16">
        <v>0.01270023148148148</v>
      </c>
      <c r="L11" s="16">
        <v>0.0025775462962962965</v>
      </c>
      <c r="M11" s="16">
        <v>0.001712962962962963</v>
      </c>
      <c r="N11" s="16">
        <v>0.012912037037037036</v>
      </c>
      <c r="O11" s="18">
        <f t="shared" si="0"/>
        <v>0.04724189814814815</v>
      </c>
      <c r="P11" s="31"/>
      <c r="Q11" s="18">
        <f t="shared" si="1"/>
        <v>0.04724189814814815</v>
      </c>
      <c r="R11" s="16">
        <v>0.0027870370370370375</v>
      </c>
      <c r="S11" s="16">
        <v>0.004982638888888889</v>
      </c>
      <c r="T11" s="16">
        <v>0.002538194444444444</v>
      </c>
      <c r="U11" s="16">
        <v>0.0027916666666666663</v>
      </c>
      <c r="V11" s="16">
        <v>0.004891203703703704</v>
      </c>
      <c r="W11" s="16">
        <v>0.002515046296296296</v>
      </c>
      <c r="X11" s="16">
        <f t="shared" si="2"/>
        <v>0.020505787037037038</v>
      </c>
      <c r="Y11" s="31"/>
      <c r="Z11" s="16">
        <f t="shared" si="3"/>
        <v>0.020505787037037038</v>
      </c>
      <c r="AA11" s="18">
        <f t="shared" si="4"/>
        <v>0.06774768518518519</v>
      </c>
      <c r="AB11" s="31"/>
      <c r="AC11" s="18">
        <f t="shared" si="5"/>
        <v>0.06774768518518519</v>
      </c>
      <c r="AD11" s="15">
        <f t="shared" si="6"/>
        <v>0.003498842592592602</v>
      </c>
      <c r="AE11" s="16">
        <f t="shared" si="7"/>
        <v>4.629629629630816E-05</v>
      </c>
    </row>
    <row r="12" spans="1:31" s="14" customFormat="1" ht="19.5" customHeight="1">
      <c r="A12" s="13">
        <v>8</v>
      </c>
      <c r="B12" s="13">
        <v>5</v>
      </c>
      <c r="C12" s="19">
        <v>6</v>
      </c>
      <c r="D12" s="20" t="s">
        <v>46</v>
      </c>
      <c r="E12" s="21" t="s">
        <v>47</v>
      </c>
      <c r="F12" s="22" t="s">
        <v>48</v>
      </c>
      <c r="G12" s="23" t="s">
        <v>36</v>
      </c>
      <c r="H12" s="16">
        <v>0.0016180555555555557</v>
      </c>
      <c r="I12" s="16">
        <v>0.013275462962962963</v>
      </c>
      <c r="J12" s="16">
        <v>0.002576388888888889</v>
      </c>
      <c r="K12" s="16">
        <v>0.012877314814814814</v>
      </c>
      <c r="L12" s="16">
        <v>0.002538194444444444</v>
      </c>
      <c r="M12" s="16">
        <v>0.0016180555555555557</v>
      </c>
      <c r="N12" s="16">
        <v>0.012774305555555554</v>
      </c>
      <c r="O12" s="18">
        <f t="shared" si="0"/>
        <v>0.04727777777777777</v>
      </c>
      <c r="P12" s="31">
        <v>0.0006944444444444445</v>
      </c>
      <c r="Q12" s="18">
        <f t="shared" si="1"/>
        <v>0.047972222222222215</v>
      </c>
      <c r="R12" s="16">
        <v>0.0026886574074074074</v>
      </c>
      <c r="S12" s="16">
        <v>0.004935185185185185</v>
      </c>
      <c r="T12" s="16">
        <v>0.002459490740740741</v>
      </c>
      <c r="U12" s="16">
        <v>0.002668981481481482</v>
      </c>
      <c r="V12" s="16">
        <v>0.004783564814814815</v>
      </c>
      <c r="W12" s="16">
        <v>0.002405092592592593</v>
      </c>
      <c r="X12" s="16">
        <f t="shared" si="2"/>
        <v>0.019940972222222225</v>
      </c>
      <c r="Y12" s="31"/>
      <c r="Z12" s="16">
        <f t="shared" si="3"/>
        <v>0.019940972222222225</v>
      </c>
      <c r="AA12" s="18">
        <f t="shared" si="4"/>
        <v>0.06721875</v>
      </c>
      <c r="AB12" s="31">
        <f>SUM(P12,Y12)</f>
        <v>0.0006944444444444445</v>
      </c>
      <c r="AC12" s="18">
        <f t="shared" si="5"/>
        <v>0.06791319444444444</v>
      </c>
      <c r="AD12" s="15">
        <f t="shared" si="6"/>
        <v>0.003664351851851849</v>
      </c>
      <c r="AE12" s="16">
        <f t="shared" si="7"/>
        <v>0.0001655092592592472</v>
      </c>
    </row>
    <row r="13" spans="1:31" s="14" customFormat="1" ht="19.5" customHeight="1">
      <c r="A13" s="13">
        <v>9</v>
      </c>
      <c r="B13" s="13">
        <v>6</v>
      </c>
      <c r="C13" s="19">
        <v>13</v>
      </c>
      <c r="D13" s="20" t="s">
        <v>49</v>
      </c>
      <c r="E13" s="21" t="s">
        <v>50</v>
      </c>
      <c r="F13" s="22" t="s">
        <v>51</v>
      </c>
      <c r="G13" s="23" t="s">
        <v>36</v>
      </c>
      <c r="H13" s="16">
        <v>0.0016527777777777775</v>
      </c>
      <c r="I13" s="16">
        <v>0.01334375</v>
      </c>
      <c r="J13" s="16">
        <v>0.002625</v>
      </c>
      <c r="K13" s="16">
        <v>0.012930555555555556</v>
      </c>
      <c r="L13" s="16">
        <v>0.0025717592592592593</v>
      </c>
      <c r="M13" s="16">
        <v>0.0016388888888888887</v>
      </c>
      <c r="N13" s="16">
        <v>0.013291666666666667</v>
      </c>
      <c r="O13" s="18">
        <f t="shared" si="0"/>
        <v>0.04805439814814815</v>
      </c>
      <c r="P13" s="31"/>
      <c r="Q13" s="18">
        <f t="shared" si="1"/>
        <v>0.04805439814814815</v>
      </c>
      <c r="R13" s="16">
        <v>0.0027800925925925923</v>
      </c>
      <c r="S13" s="16">
        <v>0.004950231481481482</v>
      </c>
      <c r="T13" s="16">
        <v>0.0025173611111111113</v>
      </c>
      <c r="U13" s="16">
        <v>0.0027349537037037034</v>
      </c>
      <c r="V13" s="16">
        <v>0.004888888888888889</v>
      </c>
      <c r="W13" s="16">
        <v>0.0025324074074074073</v>
      </c>
      <c r="X13" s="16">
        <f t="shared" si="2"/>
        <v>0.020403935185185185</v>
      </c>
      <c r="Y13" s="31"/>
      <c r="Z13" s="16">
        <f t="shared" si="3"/>
        <v>0.020403935185185185</v>
      </c>
      <c r="AA13" s="18">
        <f t="shared" si="4"/>
        <v>0.06845833333333334</v>
      </c>
      <c r="AB13" s="31"/>
      <c r="AC13" s="18">
        <f t="shared" si="5"/>
        <v>0.06845833333333334</v>
      </c>
      <c r="AD13" s="15">
        <f t="shared" si="6"/>
        <v>0.004209490740740757</v>
      </c>
      <c r="AE13" s="16">
        <f t="shared" si="7"/>
        <v>0.0005451388888889075</v>
      </c>
    </row>
    <row r="14" spans="1:31" s="14" customFormat="1" ht="19.5" customHeight="1">
      <c r="A14" s="13">
        <v>10</v>
      </c>
      <c r="B14" s="13">
        <v>4</v>
      </c>
      <c r="C14" s="19">
        <v>15</v>
      </c>
      <c r="D14" s="24" t="s">
        <v>86</v>
      </c>
      <c r="E14" s="21" t="s">
        <v>87</v>
      </c>
      <c r="F14" s="25" t="s">
        <v>88</v>
      </c>
      <c r="G14" s="23" t="s">
        <v>79</v>
      </c>
      <c r="H14" s="16">
        <v>0.0016863425925925926</v>
      </c>
      <c r="I14" s="16">
        <v>0.013199074074074073</v>
      </c>
      <c r="J14" s="16">
        <v>0.0025717592592592593</v>
      </c>
      <c r="K14" s="16">
        <v>0.012813657407407407</v>
      </c>
      <c r="L14" s="16">
        <v>0.002564814814814815</v>
      </c>
      <c r="M14" s="16">
        <v>0.0016747685185185184</v>
      </c>
      <c r="N14" s="16">
        <v>0.013306712962962963</v>
      </c>
      <c r="O14" s="18">
        <f t="shared" si="0"/>
        <v>0.047817129629629626</v>
      </c>
      <c r="P14" s="31"/>
      <c r="Q14" s="18">
        <f t="shared" si="1"/>
        <v>0.047817129629629626</v>
      </c>
      <c r="R14" s="16">
        <v>0.002799768518518518</v>
      </c>
      <c r="S14" s="16">
        <v>0.0050486111111111105</v>
      </c>
      <c r="T14" s="16">
        <v>0.002530092592592593</v>
      </c>
      <c r="U14" s="16">
        <v>0.0027650462962962963</v>
      </c>
      <c r="V14" s="16">
        <v>0.004959490740740741</v>
      </c>
      <c r="W14" s="16">
        <v>0.0025694444444444445</v>
      </c>
      <c r="X14" s="16">
        <f t="shared" si="2"/>
        <v>0.020672453703703703</v>
      </c>
      <c r="Y14" s="31"/>
      <c r="Z14" s="16">
        <f t="shared" si="3"/>
        <v>0.020672453703703703</v>
      </c>
      <c r="AA14" s="18">
        <f t="shared" si="4"/>
        <v>0.06848958333333333</v>
      </c>
      <c r="AB14" s="31"/>
      <c r="AC14" s="18">
        <f t="shared" si="5"/>
        <v>0.06848958333333333</v>
      </c>
      <c r="AD14" s="15">
        <f t="shared" si="6"/>
        <v>0.004240740740740739</v>
      </c>
      <c r="AE14" s="16">
        <f t="shared" si="7"/>
        <v>3.124999999998268E-05</v>
      </c>
    </row>
    <row r="15" spans="1:31" s="14" customFormat="1" ht="19.5" customHeight="1">
      <c r="A15" s="13">
        <v>11</v>
      </c>
      <c r="B15" s="13">
        <v>5</v>
      </c>
      <c r="C15" s="19">
        <v>17</v>
      </c>
      <c r="D15" s="20" t="s">
        <v>89</v>
      </c>
      <c r="E15" s="21" t="s">
        <v>90</v>
      </c>
      <c r="F15" s="22" t="s">
        <v>91</v>
      </c>
      <c r="G15" s="23" t="s">
        <v>79</v>
      </c>
      <c r="H15" s="16">
        <v>0.001761574074074074</v>
      </c>
      <c r="I15" s="16">
        <v>0.013149305555555555</v>
      </c>
      <c r="J15" s="16">
        <v>0.002670138888888889</v>
      </c>
      <c r="K15" s="16">
        <v>0.012918981481481481</v>
      </c>
      <c r="L15" s="16">
        <v>0.0026817129629629634</v>
      </c>
      <c r="M15" s="16">
        <v>0.0017291666666666668</v>
      </c>
      <c r="N15" s="16">
        <v>0.013194444444444444</v>
      </c>
      <c r="O15" s="18">
        <f t="shared" si="0"/>
        <v>0.04810532407407407</v>
      </c>
      <c r="P15" s="31"/>
      <c r="Q15" s="18">
        <f t="shared" si="1"/>
        <v>0.04810532407407407</v>
      </c>
      <c r="R15" s="16">
        <v>0.0027905092592592595</v>
      </c>
      <c r="S15" s="16">
        <v>0.005082175925925926</v>
      </c>
      <c r="T15" s="16">
        <v>0.0026018518518518517</v>
      </c>
      <c r="U15" s="16">
        <v>0.0027916666666666663</v>
      </c>
      <c r="V15" s="16">
        <v>0.004907407407407407</v>
      </c>
      <c r="W15" s="16">
        <v>0.0025277777777777777</v>
      </c>
      <c r="X15" s="16">
        <f t="shared" si="2"/>
        <v>0.02070138888888889</v>
      </c>
      <c r="Y15" s="31"/>
      <c r="Z15" s="16">
        <f t="shared" si="3"/>
        <v>0.02070138888888889</v>
      </c>
      <c r="AA15" s="18">
        <f t="shared" si="4"/>
        <v>0.06880671296296297</v>
      </c>
      <c r="AB15" s="31"/>
      <c r="AC15" s="18">
        <f t="shared" si="5"/>
        <v>0.06880671296296297</v>
      </c>
      <c r="AD15" s="15">
        <f t="shared" si="6"/>
        <v>0.004557870370370379</v>
      </c>
      <c r="AE15" s="16">
        <f t="shared" si="7"/>
        <v>0.0003171296296296394</v>
      </c>
    </row>
    <row r="16" spans="1:31" s="14" customFormat="1" ht="19.5" customHeight="1">
      <c r="A16" s="13">
        <v>12</v>
      </c>
      <c r="B16" s="13">
        <v>6</v>
      </c>
      <c r="C16" s="19">
        <v>21</v>
      </c>
      <c r="D16" s="24" t="s">
        <v>92</v>
      </c>
      <c r="E16" s="21" t="s">
        <v>93</v>
      </c>
      <c r="F16" s="25" t="s">
        <v>94</v>
      </c>
      <c r="G16" s="23" t="s">
        <v>79</v>
      </c>
      <c r="H16" s="16">
        <v>0.0017592592592592592</v>
      </c>
      <c r="I16" s="16">
        <v>0.0133125</v>
      </c>
      <c r="J16" s="16">
        <v>0.0026446759259259258</v>
      </c>
      <c r="K16" s="16">
        <v>0.01302314814814815</v>
      </c>
      <c r="L16" s="16">
        <v>0.002615740740740741</v>
      </c>
      <c r="M16" s="16">
        <v>0.00171875</v>
      </c>
      <c r="N16" s="16">
        <v>0.013265046296296296</v>
      </c>
      <c r="O16" s="18">
        <f t="shared" si="0"/>
        <v>0.048339120370370366</v>
      </c>
      <c r="P16" s="31"/>
      <c r="Q16" s="18">
        <f t="shared" si="1"/>
        <v>0.048339120370370366</v>
      </c>
      <c r="R16" s="16">
        <v>0.0028194444444444443</v>
      </c>
      <c r="S16" s="16">
        <v>0.005077546296296296</v>
      </c>
      <c r="T16" s="16">
        <v>0.002570601851851852</v>
      </c>
      <c r="U16" s="16">
        <v>0.0028078703703703703</v>
      </c>
      <c r="V16" s="16">
        <v>0.004953703703703704</v>
      </c>
      <c r="W16" s="16">
        <v>0.0025625</v>
      </c>
      <c r="X16" s="16">
        <f t="shared" si="2"/>
        <v>0.020791666666666667</v>
      </c>
      <c r="Y16" s="31"/>
      <c r="Z16" s="16">
        <f t="shared" si="3"/>
        <v>0.020791666666666667</v>
      </c>
      <c r="AA16" s="18">
        <f t="shared" si="4"/>
        <v>0.06913078703703704</v>
      </c>
      <c r="AB16" s="31"/>
      <c r="AC16" s="18">
        <f t="shared" si="5"/>
        <v>0.06913078703703704</v>
      </c>
      <c r="AD16" s="15">
        <f t="shared" si="6"/>
        <v>0.004881944444444453</v>
      </c>
      <c r="AE16" s="16">
        <f t="shared" si="7"/>
        <v>0.00032407407407407385</v>
      </c>
    </row>
    <row r="17" spans="1:31" s="14" customFormat="1" ht="19.5" customHeight="1">
      <c r="A17" s="13">
        <v>13</v>
      </c>
      <c r="B17" s="13">
        <v>7</v>
      </c>
      <c r="C17" s="19">
        <v>12</v>
      </c>
      <c r="D17" s="24" t="s">
        <v>52</v>
      </c>
      <c r="E17" s="21" t="s">
        <v>53</v>
      </c>
      <c r="F17" s="25" t="s">
        <v>54</v>
      </c>
      <c r="G17" s="23" t="s">
        <v>36</v>
      </c>
      <c r="H17" s="16">
        <v>0.0016435185185185183</v>
      </c>
      <c r="I17" s="16">
        <v>0.012972222222222224</v>
      </c>
      <c r="J17" s="16">
        <v>0.002607638888888889</v>
      </c>
      <c r="K17" s="16">
        <v>0.015302083333333334</v>
      </c>
      <c r="L17" s="16">
        <v>0.002554398148148148</v>
      </c>
      <c r="M17" s="16">
        <v>0.0016597222222222224</v>
      </c>
      <c r="N17" s="16">
        <v>0.012461805555555554</v>
      </c>
      <c r="O17" s="18">
        <f t="shared" si="0"/>
        <v>0.049201388888888885</v>
      </c>
      <c r="P17" s="31"/>
      <c r="Q17" s="18">
        <f t="shared" si="1"/>
        <v>0.049201388888888885</v>
      </c>
      <c r="R17" s="16">
        <v>0.0027395833333333335</v>
      </c>
      <c r="S17" s="16">
        <v>0.004855324074074074</v>
      </c>
      <c r="T17" s="16">
        <v>0.002469907407407407</v>
      </c>
      <c r="U17" s="16">
        <v>0.0027349537037037034</v>
      </c>
      <c r="V17" s="16">
        <v>0.00469212962962963</v>
      </c>
      <c r="W17" s="16">
        <v>0.0024583333333333336</v>
      </c>
      <c r="X17" s="16">
        <f t="shared" si="2"/>
        <v>0.019950231481481482</v>
      </c>
      <c r="Y17" s="31"/>
      <c r="Z17" s="16">
        <f t="shared" si="3"/>
        <v>0.019950231481481482</v>
      </c>
      <c r="AA17" s="18">
        <f t="shared" si="4"/>
        <v>0.06915162037037037</v>
      </c>
      <c r="AB17" s="31"/>
      <c r="AC17" s="18">
        <f t="shared" si="5"/>
        <v>0.06915162037037037</v>
      </c>
      <c r="AD17" s="15">
        <f t="shared" si="6"/>
        <v>0.004902777777777784</v>
      </c>
      <c r="AE17" s="16">
        <f t="shared" si="7"/>
        <v>2.083333333333104E-05</v>
      </c>
    </row>
    <row r="18" spans="1:31" s="14" customFormat="1" ht="19.5" customHeight="1">
      <c r="A18" s="13">
        <v>14</v>
      </c>
      <c r="B18" s="13">
        <v>8</v>
      </c>
      <c r="C18" s="19">
        <v>11</v>
      </c>
      <c r="D18" s="24" t="s">
        <v>55</v>
      </c>
      <c r="E18" s="21" t="s">
        <v>56</v>
      </c>
      <c r="F18" s="25" t="s">
        <v>57</v>
      </c>
      <c r="G18" s="23" t="s">
        <v>36</v>
      </c>
      <c r="H18" s="16">
        <v>0.0016435185185185183</v>
      </c>
      <c r="I18" s="16">
        <v>0.013493055555555555</v>
      </c>
      <c r="J18" s="16">
        <v>0.002997685185185185</v>
      </c>
      <c r="K18" s="16">
        <v>0.013109953703703705</v>
      </c>
      <c r="L18" s="16">
        <v>0.0026608796296296294</v>
      </c>
      <c r="M18" s="16">
        <v>0.001712962962962963</v>
      </c>
      <c r="N18" s="16">
        <v>0.013207175925925928</v>
      </c>
      <c r="O18" s="18">
        <f t="shared" si="0"/>
        <v>0.04882523148148149</v>
      </c>
      <c r="P18" s="31"/>
      <c r="Q18" s="18">
        <f t="shared" si="1"/>
        <v>0.04882523148148149</v>
      </c>
      <c r="R18" s="16">
        <v>0.0028749999999999995</v>
      </c>
      <c r="S18" s="16">
        <v>0.005047453703703704</v>
      </c>
      <c r="T18" s="16">
        <v>0.0025011574074074072</v>
      </c>
      <c r="U18" s="16">
        <v>0.0027754629629629626</v>
      </c>
      <c r="V18" s="16">
        <v>0.004902777777777778</v>
      </c>
      <c r="W18" s="16">
        <v>0.0025752314814814817</v>
      </c>
      <c r="X18" s="16">
        <f t="shared" si="2"/>
        <v>0.020677083333333332</v>
      </c>
      <c r="Y18" s="31"/>
      <c r="Z18" s="16">
        <f t="shared" si="3"/>
        <v>0.020677083333333332</v>
      </c>
      <c r="AA18" s="18">
        <f t="shared" si="4"/>
        <v>0.06950231481481482</v>
      </c>
      <c r="AB18" s="31"/>
      <c r="AC18" s="18">
        <f t="shared" si="5"/>
        <v>0.06950231481481482</v>
      </c>
      <c r="AD18" s="15">
        <f t="shared" si="6"/>
        <v>0.005253472222222236</v>
      </c>
      <c r="AE18" s="16">
        <f t="shared" si="7"/>
        <v>0.0003506944444444521</v>
      </c>
    </row>
    <row r="19" spans="1:31" s="14" customFormat="1" ht="19.5" customHeight="1">
      <c r="A19" s="13">
        <v>15</v>
      </c>
      <c r="B19" s="13">
        <v>7</v>
      </c>
      <c r="C19" s="19">
        <v>31</v>
      </c>
      <c r="D19" s="24" t="s">
        <v>95</v>
      </c>
      <c r="E19" s="21" t="s">
        <v>96</v>
      </c>
      <c r="F19" s="25" t="s">
        <v>97</v>
      </c>
      <c r="G19" s="23" t="s">
        <v>79</v>
      </c>
      <c r="H19" s="16">
        <v>0.0017766203703703705</v>
      </c>
      <c r="I19" s="16">
        <v>0.013243055555555557</v>
      </c>
      <c r="J19" s="16">
        <v>0.002653935185185185</v>
      </c>
      <c r="K19" s="16">
        <v>0.013449074074074073</v>
      </c>
      <c r="L19" s="16">
        <v>0.0026817129629629634</v>
      </c>
      <c r="M19" s="16">
        <v>0.0017488425925925926</v>
      </c>
      <c r="N19" s="16">
        <v>0.013249999999999998</v>
      </c>
      <c r="O19" s="18">
        <f t="shared" si="0"/>
        <v>0.04880324074074074</v>
      </c>
      <c r="P19" s="31"/>
      <c r="Q19" s="18">
        <f t="shared" si="1"/>
        <v>0.04880324074074074</v>
      </c>
      <c r="R19" s="16">
        <v>0.002846064814814815</v>
      </c>
      <c r="S19" s="16">
        <v>0.005082175925925926</v>
      </c>
      <c r="T19" s="16">
        <v>0.0025868055555555557</v>
      </c>
      <c r="U19" s="16">
        <v>0.0028124999999999995</v>
      </c>
      <c r="V19" s="16">
        <v>0.004930555555555555</v>
      </c>
      <c r="W19" s="16">
        <v>0.002585648148148148</v>
      </c>
      <c r="X19" s="16">
        <f t="shared" si="2"/>
        <v>0.02084375</v>
      </c>
      <c r="Y19" s="31"/>
      <c r="Z19" s="16">
        <f t="shared" si="3"/>
        <v>0.02084375</v>
      </c>
      <c r="AA19" s="18">
        <f t="shared" si="4"/>
        <v>0.06964699074074074</v>
      </c>
      <c r="AB19" s="31"/>
      <c r="AC19" s="18">
        <f t="shared" si="5"/>
        <v>0.06964699074074074</v>
      </c>
      <c r="AD19" s="15">
        <f t="shared" si="6"/>
        <v>0.005398148148148152</v>
      </c>
      <c r="AE19" s="16">
        <f t="shared" si="7"/>
        <v>0.00014467592592591616</v>
      </c>
    </row>
    <row r="20" spans="1:31" s="14" customFormat="1" ht="19.5" customHeight="1">
      <c r="A20" s="13">
        <v>16</v>
      </c>
      <c r="B20" s="13">
        <v>9</v>
      </c>
      <c r="C20" s="19">
        <v>36</v>
      </c>
      <c r="D20" s="24" t="s">
        <v>58</v>
      </c>
      <c r="E20" s="21" t="s">
        <v>59</v>
      </c>
      <c r="F20" s="25" t="s">
        <v>60</v>
      </c>
      <c r="G20" s="23" t="s">
        <v>36</v>
      </c>
      <c r="H20" s="16">
        <v>0.0017569444444444447</v>
      </c>
      <c r="I20" s="16">
        <v>0.013148148148148147</v>
      </c>
      <c r="J20" s="16">
        <v>0.002663194444444444</v>
      </c>
      <c r="K20" s="16">
        <v>0.012931712962962963</v>
      </c>
      <c r="L20" s="16">
        <v>0.0026122685185185185</v>
      </c>
      <c r="M20" s="16">
        <v>0.0017407407407407408</v>
      </c>
      <c r="N20" s="16">
        <v>0.013649305555555555</v>
      </c>
      <c r="O20" s="18">
        <f t="shared" si="0"/>
        <v>0.04850231481481482</v>
      </c>
      <c r="P20" s="31"/>
      <c r="Q20" s="18">
        <f t="shared" si="1"/>
        <v>0.04850231481481482</v>
      </c>
      <c r="R20" s="16">
        <v>0.0028645833333333336</v>
      </c>
      <c r="S20" s="16">
        <v>0.005012731481481482</v>
      </c>
      <c r="T20" s="16">
        <v>0.0025509259259259257</v>
      </c>
      <c r="U20" s="16">
        <v>0.0027974537037037035</v>
      </c>
      <c r="V20" s="16">
        <v>0.004885416666666667</v>
      </c>
      <c r="W20" s="16">
        <v>0.002538194444444444</v>
      </c>
      <c r="X20" s="16">
        <f t="shared" si="2"/>
        <v>0.020649305555555556</v>
      </c>
      <c r="Y20" s="31">
        <v>0.0006944444444444445</v>
      </c>
      <c r="Z20" s="16">
        <f t="shared" si="3"/>
        <v>0.02134375</v>
      </c>
      <c r="AA20" s="18">
        <f t="shared" si="4"/>
        <v>0.06915162037037037</v>
      </c>
      <c r="AB20" s="31">
        <f>SUM(P20,Y20)</f>
        <v>0.0006944444444444445</v>
      </c>
      <c r="AC20" s="18">
        <f t="shared" si="5"/>
        <v>0.06984606481481481</v>
      </c>
      <c r="AD20" s="15">
        <f t="shared" si="6"/>
        <v>0.005597222222222226</v>
      </c>
      <c r="AE20" s="16">
        <f t="shared" si="7"/>
        <v>0.00019907407407407374</v>
      </c>
    </row>
    <row r="21" spans="1:31" s="14" customFormat="1" ht="19.5" customHeight="1">
      <c r="A21" s="13">
        <v>17</v>
      </c>
      <c r="B21" s="13">
        <v>8</v>
      </c>
      <c r="C21" s="19">
        <v>32</v>
      </c>
      <c r="D21" s="20" t="s">
        <v>98</v>
      </c>
      <c r="E21" s="21" t="s">
        <v>99</v>
      </c>
      <c r="F21" s="22" t="s">
        <v>100</v>
      </c>
      <c r="G21" s="23" t="s">
        <v>79</v>
      </c>
      <c r="H21" s="16">
        <v>0.0017824074074074072</v>
      </c>
      <c r="I21" s="16">
        <v>0.013755787037037037</v>
      </c>
      <c r="J21" s="16">
        <v>0.0026087962962962966</v>
      </c>
      <c r="K21" s="16">
        <v>0.013280092592592593</v>
      </c>
      <c r="L21" s="16">
        <v>0.0026643518518518518</v>
      </c>
      <c r="M21" s="16">
        <v>0.0017233796296296294</v>
      </c>
      <c r="N21" s="16">
        <v>0.013640046296296296</v>
      </c>
      <c r="O21" s="18">
        <f t="shared" si="0"/>
        <v>0.049454861111111116</v>
      </c>
      <c r="P21" s="31"/>
      <c r="Q21" s="18">
        <f t="shared" si="1"/>
        <v>0.049454861111111116</v>
      </c>
      <c r="R21" s="16">
        <v>0.0028217592592592595</v>
      </c>
      <c r="S21" s="16">
        <v>0.005</v>
      </c>
      <c r="T21" s="16">
        <v>0.002539351851851852</v>
      </c>
      <c r="U21" s="16">
        <v>0.0027546296296296294</v>
      </c>
      <c r="V21" s="16">
        <v>0.004962962962962963</v>
      </c>
      <c r="W21" s="16">
        <v>0.002523148148148148</v>
      </c>
      <c r="X21" s="16">
        <f t="shared" si="2"/>
        <v>0.020601851851851854</v>
      </c>
      <c r="Y21" s="31"/>
      <c r="Z21" s="16">
        <f t="shared" si="3"/>
        <v>0.020601851851851854</v>
      </c>
      <c r="AA21" s="18">
        <f t="shared" si="4"/>
        <v>0.07005671296296297</v>
      </c>
      <c r="AB21" s="31"/>
      <c r="AC21" s="18">
        <f t="shared" si="5"/>
        <v>0.07005671296296297</v>
      </c>
      <c r="AD21" s="15">
        <f t="shared" si="6"/>
        <v>0.00580787037037038</v>
      </c>
      <c r="AE21" s="16">
        <f t="shared" si="7"/>
        <v>0.00021064814814815425</v>
      </c>
    </row>
    <row r="22" spans="1:31" s="14" customFormat="1" ht="19.5" customHeight="1">
      <c r="A22" s="13">
        <v>18</v>
      </c>
      <c r="B22" s="13">
        <v>10</v>
      </c>
      <c r="C22" s="19">
        <v>7</v>
      </c>
      <c r="D22" s="20" t="s">
        <v>61</v>
      </c>
      <c r="E22" s="21" t="s">
        <v>62</v>
      </c>
      <c r="F22" s="22" t="s">
        <v>63</v>
      </c>
      <c r="G22" s="23" t="s">
        <v>36</v>
      </c>
      <c r="H22" s="16">
        <v>0.001571759259259259</v>
      </c>
      <c r="I22" s="16">
        <v>0.013282407407407408</v>
      </c>
      <c r="J22" s="16">
        <v>0.002568287037037037</v>
      </c>
      <c r="K22" s="16">
        <v>0.016030092592592592</v>
      </c>
      <c r="L22" s="16">
        <v>0.0025324074074074073</v>
      </c>
      <c r="M22" s="16">
        <v>0.0015729166666666667</v>
      </c>
      <c r="N22" s="16">
        <v>0.012886574074074073</v>
      </c>
      <c r="O22" s="18">
        <f t="shared" si="0"/>
        <v>0.05044444444444444</v>
      </c>
      <c r="P22" s="31"/>
      <c r="Q22" s="18">
        <f t="shared" si="1"/>
        <v>0.05044444444444444</v>
      </c>
      <c r="R22" s="16">
        <v>0.002671296296296296</v>
      </c>
      <c r="S22" s="16">
        <v>0.004773148148148148</v>
      </c>
      <c r="T22" s="16">
        <v>0.002417824074074074</v>
      </c>
      <c r="U22" s="16">
        <v>0.002684027777777778</v>
      </c>
      <c r="V22" s="16">
        <v>0.004748842592592592</v>
      </c>
      <c r="W22" s="16">
        <v>0.002405092592592593</v>
      </c>
      <c r="X22" s="16">
        <f t="shared" si="2"/>
        <v>0.019700231481481482</v>
      </c>
      <c r="Y22" s="31"/>
      <c r="Z22" s="16">
        <f t="shared" si="3"/>
        <v>0.019700231481481482</v>
      </c>
      <c r="AA22" s="18">
        <f t="shared" si="4"/>
        <v>0.07014467592592592</v>
      </c>
      <c r="AB22" s="31"/>
      <c r="AC22" s="18">
        <f t="shared" si="5"/>
        <v>0.07014467592592592</v>
      </c>
      <c r="AD22" s="15">
        <f t="shared" si="6"/>
        <v>0.005895833333333336</v>
      </c>
      <c r="AE22" s="16">
        <f t="shared" si="7"/>
        <v>8.796296296295636E-05</v>
      </c>
    </row>
    <row r="23" spans="1:31" s="14" customFormat="1" ht="19.5" customHeight="1">
      <c r="A23" s="13">
        <v>19</v>
      </c>
      <c r="B23" s="13">
        <v>9</v>
      </c>
      <c r="C23" s="19">
        <v>29</v>
      </c>
      <c r="D23" s="20" t="s">
        <v>101</v>
      </c>
      <c r="E23" s="21" t="s">
        <v>102</v>
      </c>
      <c r="F23" s="22" t="s">
        <v>103</v>
      </c>
      <c r="G23" s="23" t="s">
        <v>79</v>
      </c>
      <c r="H23" s="16">
        <v>0.0018541666666666665</v>
      </c>
      <c r="I23" s="16">
        <v>0.01383101851851852</v>
      </c>
      <c r="J23" s="16">
        <v>0.0027060185185185186</v>
      </c>
      <c r="K23" s="16">
        <v>0.013184027777777779</v>
      </c>
      <c r="L23" s="16">
        <v>0.0026585648148148146</v>
      </c>
      <c r="M23" s="16">
        <v>0.0017337962962962964</v>
      </c>
      <c r="N23" s="16">
        <v>0.013515046296296296</v>
      </c>
      <c r="O23" s="18">
        <f t="shared" si="0"/>
        <v>0.04948263888888889</v>
      </c>
      <c r="P23" s="31"/>
      <c r="Q23" s="18">
        <f t="shared" si="1"/>
        <v>0.04948263888888889</v>
      </c>
      <c r="R23" s="16">
        <v>0.0028622685185185188</v>
      </c>
      <c r="S23" s="16">
        <v>0.005059027777777778</v>
      </c>
      <c r="T23" s="16">
        <v>0.0025578703703703705</v>
      </c>
      <c r="U23" s="16">
        <v>0.0028136574074074075</v>
      </c>
      <c r="V23" s="16">
        <v>0.00496875</v>
      </c>
      <c r="W23" s="16">
        <v>0.002523148148148148</v>
      </c>
      <c r="X23" s="16">
        <f t="shared" si="2"/>
        <v>0.020784722222222222</v>
      </c>
      <c r="Y23" s="31"/>
      <c r="Z23" s="16">
        <f t="shared" si="3"/>
        <v>0.020784722222222222</v>
      </c>
      <c r="AA23" s="18">
        <f t="shared" si="4"/>
        <v>0.0702673611111111</v>
      </c>
      <c r="AB23" s="31"/>
      <c r="AC23" s="18">
        <f t="shared" si="5"/>
        <v>0.0702673611111111</v>
      </c>
      <c r="AD23" s="15">
        <f t="shared" si="6"/>
        <v>0.00601851851851852</v>
      </c>
      <c r="AE23" s="16">
        <f t="shared" si="7"/>
        <v>0.000122685185185184</v>
      </c>
    </row>
    <row r="24" spans="1:31" s="14" customFormat="1" ht="19.5" customHeight="1">
      <c r="A24" s="13">
        <v>20</v>
      </c>
      <c r="B24" s="13">
        <v>1</v>
      </c>
      <c r="C24" s="19">
        <v>37</v>
      </c>
      <c r="D24" s="24" t="s">
        <v>143</v>
      </c>
      <c r="E24" s="21" t="s">
        <v>144</v>
      </c>
      <c r="F24" s="25" t="s">
        <v>145</v>
      </c>
      <c r="G24" s="23" t="s">
        <v>146</v>
      </c>
      <c r="H24" s="16">
        <v>0.0018483796296296295</v>
      </c>
      <c r="I24" s="16">
        <v>0.013</v>
      </c>
      <c r="J24" s="16">
        <v>0.0027129629629629626</v>
      </c>
      <c r="K24" s="16">
        <v>0.013334490740740742</v>
      </c>
      <c r="L24" s="16">
        <v>0.002774305555555556</v>
      </c>
      <c r="M24" s="16">
        <v>0.001829861111111111</v>
      </c>
      <c r="N24" s="16">
        <v>0.013569444444444445</v>
      </c>
      <c r="O24" s="18">
        <f t="shared" si="0"/>
        <v>0.04906944444444444</v>
      </c>
      <c r="P24" s="31"/>
      <c r="Q24" s="18">
        <f t="shared" si="1"/>
        <v>0.04906944444444444</v>
      </c>
      <c r="R24" s="16">
        <v>0.002905092592592593</v>
      </c>
      <c r="S24" s="16">
        <v>0.005194444444444445</v>
      </c>
      <c r="T24" s="16">
        <v>0.002702546296296296</v>
      </c>
      <c r="U24" s="16">
        <v>0.0028842592592592596</v>
      </c>
      <c r="V24" s="16">
        <v>0.005043981481481482</v>
      </c>
      <c r="W24" s="16">
        <v>0.00269212962962963</v>
      </c>
      <c r="X24" s="16">
        <f t="shared" si="2"/>
        <v>0.021422453703703707</v>
      </c>
      <c r="Y24" s="31"/>
      <c r="Z24" s="16">
        <f t="shared" si="3"/>
        <v>0.021422453703703707</v>
      </c>
      <c r="AA24" s="18">
        <f t="shared" si="4"/>
        <v>0.07049189814814816</v>
      </c>
      <c r="AB24" s="31"/>
      <c r="AC24" s="18">
        <f t="shared" si="5"/>
        <v>0.07049189814814816</v>
      </c>
      <c r="AD24" s="15">
        <f t="shared" si="6"/>
        <v>0.006243055555555571</v>
      </c>
      <c r="AE24" s="16">
        <f t="shared" si="7"/>
        <v>0.00022453703703705086</v>
      </c>
    </row>
    <row r="25" spans="1:31" s="14" customFormat="1" ht="19.5" customHeight="1">
      <c r="A25" s="13">
        <v>21</v>
      </c>
      <c r="B25" s="13">
        <v>10</v>
      </c>
      <c r="C25" s="19">
        <v>19</v>
      </c>
      <c r="D25" s="20" t="s">
        <v>104</v>
      </c>
      <c r="E25" s="21" t="s">
        <v>105</v>
      </c>
      <c r="F25" s="22" t="s">
        <v>106</v>
      </c>
      <c r="G25" s="23" t="s">
        <v>79</v>
      </c>
      <c r="H25" s="16">
        <v>0.0017407407407407408</v>
      </c>
      <c r="I25" s="16">
        <v>0.01347800925925926</v>
      </c>
      <c r="J25" s="16">
        <v>0.002679398148148148</v>
      </c>
      <c r="K25" s="16">
        <v>0.01328472222222222</v>
      </c>
      <c r="L25" s="16">
        <v>0.002685185185185185</v>
      </c>
      <c r="M25" s="16">
        <v>0.0017048611111111112</v>
      </c>
      <c r="N25" s="16">
        <v>0.013130787037037038</v>
      </c>
      <c r="O25" s="18">
        <f t="shared" si="0"/>
        <v>0.0487037037037037</v>
      </c>
      <c r="P25" s="31"/>
      <c r="Q25" s="18">
        <f t="shared" si="1"/>
        <v>0.0487037037037037</v>
      </c>
      <c r="R25" s="16">
        <v>0.002835648148148148</v>
      </c>
      <c r="S25" s="16">
        <v>0.005162037037037037</v>
      </c>
      <c r="T25" s="16">
        <v>0.0029456018518518516</v>
      </c>
      <c r="U25" s="16">
        <v>0.002800925925925926</v>
      </c>
      <c r="V25" s="16">
        <v>0.005090277777777778</v>
      </c>
      <c r="W25" s="16">
        <v>0.0026666666666666666</v>
      </c>
      <c r="X25" s="16">
        <f t="shared" si="2"/>
        <v>0.021501157407407406</v>
      </c>
      <c r="Y25" s="31">
        <v>0.0005787037037037038</v>
      </c>
      <c r="Z25" s="16">
        <f t="shared" si="3"/>
        <v>0.02207986111111111</v>
      </c>
      <c r="AA25" s="18">
        <f t="shared" si="4"/>
        <v>0.0702048611111111</v>
      </c>
      <c r="AB25" s="31">
        <f>SUM(P25,Y25)</f>
        <v>0.0005787037037037038</v>
      </c>
      <c r="AC25" s="18">
        <f t="shared" si="5"/>
        <v>0.0707835648148148</v>
      </c>
      <c r="AD25" s="15">
        <f t="shared" si="6"/>
        <v>0.0065347222222222195</v>
      </c>
      <c r="AE25" s="16">
        <f t="shared" si="7"/>
        <v>0.0002916666666666484</v>
      </c>
    </row>
    <row r="26" spans="1:31" s="14" customFormat="1" ht="19.5" customHeight="1">
      <c r="A26" s="13">
        <v>22</v>
      </c>
      <c r="B26" s="13">
        <v>11</v>
      </c>
      <c r="C26" s="19">
        <v>16</v>
      </c>
      <c r="D26" s="20" t="s">
        <v>107</v>
      </c>
      <c r="E26" s="21" t="s">
        <v>108</v>
      </c>
      <c r="F26" s="22" t="s">
        <v>109</v>
      </c>
      <c r="G26" s="23" t="s">
        <v>79</v>
      </c>
      <c r="H26" s="16">
        <v>0.0017118055555555556</v>
      </c>
      <c r="I26" s="16">
        <v>0.013791666666666667</v>
      </c>
      <c r="J26" s="16">
        <v>0.002704861111111111</v>
      </c>
      <c r="K26" s="16">
        <v>0.013449074074074073</v>
      </c>
      <c r="L26" s="16">
        <v>0.0026759259259259258</v>
      </c>
      <c r="M26" s="16">
        <v>0.0016875</v>
      </c>
      <c r="N26" s="16">
        <v>0.01370601851851852</v>
      </c>
      <c r="O26" s="18">
        <f t="shared" si="0"/>
        <v>0.049726851851851855</v>
      </c>
      <c r="P26" s="31"/>
      <c r="Q26" s="18">
        <f t="shared" si="1"/>
        <v>0.049726851851851855</v>
      </c>
      <c r="R26" s="16">
        <v>0.0029861111111111113</v>
      </c>
      <c r="S26" s="16">
        <v>0.0051655092592592594</v>
      </c>
      <c r="T26" s="16">
        <v>0.0026018518518518517</v>
      </c>
      <c r="U26" s="16">
        <v>0.002762731481481482</v>
      </c>
      <c r="V26" s="16">
        <v>0.0050034722222222225</v>
      </c>
      <c r="W26" s="16">
        <v>0.002541666666666667</v>
      </c>
      <c r="X26" s="16">
        <f t="shared" si="2"/>
        <v>0.021061342592592597</v>
      </c>
      <c r="Y26" s="31"/>
      <c r="Z26" s="16">
        <f t="shared" si="3"/>
        <v>0.021061342592592597</v>
      </c>
      <c r="AA26" s="18">
        <f t="shared" si="4"/>
        <v>0.07078819444444445</v>
      </c>
      <c r="AB26" s="31"/>
      <c r="AC26" s="18">
        <f t="shared" si="5"/>
        <v>0.07078819444444445</v>
      </c>
      <c r="AD26" s="15">
        <f t="shared" si="6"/>
        <v>0.006539351851851866</v>
      </c>
      <c r="AE26" s="16">
        <f t="shared" si="7"/>
        <v>4.6296296296460815E-06</v>
      </c>
    </row>
    <row r="27" spans="1:31" s="14" customFormat="1" ht="19.5" customHeight="1">
      <c r="A27" s="13">
        <v>23</v>
      </c>
      <c r="B27" s="13">
        <v>12</v>
      </c>
      <c r="C27" s="19">
        <v>26</v>
      </c>
      <c r="D27" s="20" t="s">
        <v>110</v>
      </c>
      <c r="E27" s="21" t="s">
        <v>111</v>
      </c>
      <c r="F27" s="22" t="s">
        <v>112</v>
      </c>
      <c r="G27" s="23" t="s">
        <v>79</v>
      </c>
      <c r="H27" s="16">
        <v>0.0017476851851851852</v>
      </c>
      <c r="I27" s="16">
        <v>0.01331712962962963</v>
      </c>
      <c r="J27" s="16">
        <v>0.002731481481481482</v>
      </c>
      <c r="K27" s="16">
        <v>0.013438657407407408</v>
      </c>
      <c r="L27" s="16">
        <v>0.0027129629629629626</v>
      </c>
      <c r="M27" s="16">
        <v>0.001769675925925926</v>
      </c>
      <c r="N27" s="16">
        <v>0.014129629629629631</v>
      </c>
      <c r="O27" s="18">
        <f t="shared" si="0"/>
        <v>0.04984722222222222</v>
      </c>
      <c r="P27" s="31"/>
      <c r="Q27" s="18">
        <f t="shared" si="1"/>
        <v>0.04984722222222222</v>
      </c>
      <c r="R27" s="16">
        <v>0.0028819444444444444</v>
      </c>
      <c r="S27" s="16">
        <v>0.0050810185185185186</v>
      </c>
      <c r="T27" s="16">
        <v>0.002622685185185185</v>
      </c>
      <c r="U27" s="16">
        <v>0.002824074074074074</v>
      </c>
      <c r="V27" s="16">
        <v>0.005012731481481482</v>
      </c>
      <c r="W27" s="16">
        <v>0.002591435185185185</v>
      </c>
      <c r="X27" s="16">
        <f t="shared" si="2"/>
        <v>0.02101388888888889</v>
      </c>
      <c r="Y27" s="31"/>
      <c r="Z27" s="16">
        <f t="shared" si="3"/>
        <v>0.02101388888888889</v>
      </c>
      <c r="AA27" s="18">
        <f t="shared" si="4"/>
        <v>0.07086111111111111</v>
      </c>
      <c r="AB27" s="31"/>
      <c r="AC27" s="18">
        <f t="shared" si="5"/>
        <v>0.07086111111111111</v>
      </c>
      <c r="AD27" s="15">
        <f t="shared" si="6"/>
        <v>0.006612268518518524</v>
      </c>
      <c r="AE27" s="16">
        <f t="shared" si="7"/>
        <v>7.291666666665864E-05</v>
      </c>
    </row>
    <row r="28" spans="1:31" s="14" customFormat="1" ht="19.5" customHeight="1">
      <c r="A28" s="13">
        <v>24</v>
      </c>
      <c r="B28" s="13">
        <v>13</v>
      </c>
      <c r="C28" s="19">
        <v>28</v>
      </c>
      <c r="D28" s="20" t="s">
        <v>113</v>
      </c>
      <c r="E28" s="21" t="s">
        <v>114</v>
      </c>
      <c r="F28" s="22" t="s">
        <v>115</v>
      </c>
      <c r="G28" s="23" t="s">
        <v>79</v>
      </c>
      <c r="H28" s="16">
        <v>0.0017800925925925927</v>
      </c>
      <c r="I28" s="16">
        <v>0.013766203703703704</v>
      </c>
      <c r="J28" s="16">
        <v>0.002732638888888889</v>
      </c>
      <c r="K28" s="16">
        <v>0.013569444444444445</v>
      </c>
      <c r="L28" s="16">
        <v>0.002707175925925926</v>
      </c>
      <c r="M28" s="16">
        <v>0.0017812499999999998</v>
      </c>
      <c r="N28" s="16">
        <v>0.013762731481481482</v>
      </c>
      <c r="O28" s="18">
        <f t="shared" si="0"/>
        <v>0.05009953703703703</v>
      </c>
      <c r="P28" s="31"/>
      <c r="Q28" s="18">
        <f t="shared" si="1"/>
        <v>0.05009953703703703</v>
      </c>
      <c r="R28" s="16">
        <v>0.002866898148148148</v>
      </c>
      <c r="S28" s="16">
        <v>0.005231481481481482</v>
      </c>
      <c r="T28" s="16">
        <v>0.0026435185185185186</v>
      </c>
      <c r="U28" s="16">
        <v>0.0028587962962962963</v>
      </c>
      <c r="V28" s="16">
        <v>0.0051504629629629635</v>
      </c>
      <c r="W28" s="16">
        <v>0.0025983796296296297</v>
      </c>
      <c r="X28" s="16">
        <f t="shared" si="2"/>
        <v>0.02134953703703704</v>
      </c>
      <c r="Y28" s="31"/>
      <c r="Z28" s="16">
        <f t="shared" si="3"/>
        <v>0.02134953703703704</v>
      </c>
      <c r="AA28" s="18">
        <f t="shared" si="4"/>
        <v>0.07144907407407407</v>
      </c>
      <c r="AB28" s="31"/>
      <c r="AC28" s="18">
        <f t="shared" si="5"/>
        <v>0.07144907407407407</v>
      </c>
      <c r="AD28" s="15">
        <f t="shared" si="6"/>
        <v>0.007200231481481481</v>
      </c>
      <c r="AE28" s="16">
        <f t="shared" si="7"/>
        <v>0.0005879629629629568</v>
      </c>
    </row>
    <row r="29" spans="1:31" s="14" customFormat="1" ht="19.5" customHeight="1">
      <c r="A29" s="13">
        <v>25</v>
      </c>
      <c r="B29" s="13">
        <v>2</v>
      </c>
      <c r="C29" s="19">
        <v>39</v>
      </c>
      <c r="D29" s="20" t="s">
        <v>147</v>
      </c>
      <c r="E29" s="21" t="s">
        <v>148</v>
      </c>
      <c r="F29" s="22" t="s">
        <v>149</v>
      </c>
      <c r="G29" s="23" t="s">
        <v>146</v>
      </c>
      <c r="H29" s="16">
        <v>0.0018483796296296295</v>
      </c>
      <c r="I29" s="16">
        <v>0.013854166666666666</v>
      </c>
      <c r="J29" s="16">
        <v>0.002831018518518518</v>
      </c>
      <c r="K29" s="16">
        <v>0.013776620370370371</v>
      </c>
      <c r="L29" s="16">
        <v>0.0027372685185185187</v>
      </c>
      <c r="M29" s="16">
        <v>0.001804398148148148</v>
      </c>
      <c r="N29" s="16">
        <v>0.013835648148148147</v>
      </c>
      <c r="O29" s="18">
        <f t="shared" si="0"/>
        <v>0.050687499999999996</v>
      </c>
      <c r="P29" s="31"/>
      <c r="Q29" s="18">
        <f t="shared" si="1"/>
        <v>0.050687499999999996</v>
      </c>
      <c r="R29" s="16">
        <v>0.0029062499999999995</v>
      </c>
      <c r="S29" s="16">
        <v>0.005215277777777778</v>
      </c>
      <c r="T29" s="16">
        <v>0.0026354166666666665</v>
      </c>
      <c r="U29" s="16">
        <v>0.0028368055555555555</v>
      </c>
      <c r="V29" s="16">
        <v>0.005065972222222223</v>
      </c>
      <c r="W29" s="16">
        <v>0.0026030092592592593</v>
      </c>
      <c r="X29" s="16">
        <f t="shared" si="2"/>
        <v>0.021262731481481483</v>
      </c>
      <c r="Y29" s="31"/>
      <c r="Z29" s="16">
        <f t="shared" si="3"/>
        <v>0.021262731481481483</v>
      </c>
      <c r="AA29" s="18">
        <f t="shared" si="4"/>
        <v>0.07195023148148148</v>
      </c>
      <c r="AB29" s="31"/>
      <c r="AC29" s="18">
        <f t="shared" si="5"/>
        <v>0.07195023148148148</v>
      </c>
      <c r="AD29" s="15">
        <f t="shared" si="6"/>
        <v>0.0077013888888888965</v>
      </c>
      <c r="AE29" s="16">
        <f t="shared" si="7"/>
        <v>0.0005011574074074154</v>
      </c>
    </row>
    <row r="30" spans="1:31" s="14" customFormat="1" ht="19.5" customHeight="1">
      <c r="A30" s="13">
        <v>26</v>
      </c>
      <c r="B30" s="13">
        <v>14</v>
      </c>
      <c r="C30" s="19">
        <v>34</v>
      </c>
      <c r="D30" s="20" t="s">
        <v>116</v>
      </c>
      <c r="E30" s="21" t="s">
        <v>117</v>
      </c>
      <c r="F30" s="22" t="s">
        <v>118</v>
      </c>
      <c r="G30" s="23" t="s">
        <v>79</v>
      </c>
      <c r="H30" s="16">
        <v>0.0017083333333333334</v>
      </c>
      <c r="I30" s="16">
        <v>0.013885416666666666</v>
      </c>
      <c r="J30" s="16">
        <v>0.002936342592592593</v>
      </c>
      <c r="K30" s="16">
        <v>0.01389236111111111</v>
      </c>
      <c r="L30" s="16">
        <v>0.002798611111111111</v>
      </c>
      <c r="M30" s="16">
        <v>0.0017337962962962964</v>
      </c>
      <c r="N30" s="16">
        <v>0.013864583333333333</v>
      </c>
      <c r="O30" s="18">
        <f t="shared" si="0"/>
        <v>0.050819444444444445</v>
      </c>
      <c r="P30" s="31"/>
      <c r="Q30" s="18">
        <f t="shared" si="1"/>
        <v>0.050819444444444445</v>
      </c>
      <c r="R30" s="16">
        <v>0.0028530092592592596</v>
      </c>
      <c r="S30" s="16">
        <v>0.005079861111111111</v>
      </c>
      <c r="T30" s="16">
        <v>0.0026504629629629625</v>
      </c>
      <c r="U30" s="16">
        <v>0.0028449074074074075</v>
      </c>
      <c r="V30" s="16">
        <v>0.0050960648148148146</v>
      </c>
      <c r="W30" s="16">
        <v>0.002670138888888889</v>
      </c>
      <c r="X30" s="16">
        <f t="shared" si="2"/>
        <v>0.021194444444444443</v>
      </c>
      <c r="Y30" s="31"/>
      <c r="Z30" s="16">
        <f t="shared" si="3"/>
        <v>0.021194444444444443</v>
      </c>
      <c r="AA30" s="18">
        <f t="shared" si="4"/>
        <v>0.07201388888888889</v>
      </c>
      <c r="AB30" s="31"/>
      <c r="AC30" s="18">
        <f t="shared" si="5"/>
        <v>0.07201388888888889</v>
      </c>
      <c r="AD30" s="15">
        <f t="shared" si="6"/>
        <v>0.007765046296296305</v>
      </c>
      <c r="AE30" s="16">
        <f t="shared" si="7"/>
        <v>6.36574074074081E-05</v>
      </c>
    </row>
    <row r="31" spans="1:31" s="14" customFormat="1" ht="19.5" customHeight="1">
      <c r="A31" s="13">
        <v>27</v>
      </c>
      <c r="B31" s="13">
        <v>3</v>
      </c>
      <c r="C31" s="19">
        <v>42</v>
      </c>
      <c r="D31" s="20" t="s">
        <v>150</v>
      </c>
      <c r="E31" s="21" t="s">
        <v>151</v>
      </c>
      <c r="F31" s="22" t="s">
        <v>152</v>
      </c>
      <c r="G31" s="23" t="s">
        <v>146</v>
      </c>
      <c r="H31" s="16">
        <v>0.0018668981481481481</v>
      </c>
      <c r="I31" s="16">
        <v>0.013694444444444445</v>
      </c>
      <c r="J31" s="16">
        <v>0.0027881944444444443</v>
      </c>
      <c r="K31" s="16">
        <v>0.013846064814814813</v>
      </c>
      <c r="L31" s="16">
        <v>0.0027569444444444442</v>
      </c>
      <c r="M31" s="16">
        <v>0.0018472222222222223</v>
      </c>
      <c r="N31" s="16">
        <v>0.014126157407407407</v>
      </c>
      <c r="O31" s="18">
        <f t="shared" si="0"/>
        <v>0.05092592592592592</v>
      </c>
      <c r="P31" s="31"/>
      <c r="Q31" s="18">
        <f t="shared" si="1"/>
        <v>0.05092592592592592</v>
      </c>
      <c r="R31" s="16">
        <v>0.002887731481481481</v>
      </c>
      <c r="S31" s="16">
        <v>0.005159722222222222</v>
      </c>
      <c r="T31" s="16">
        <v>0.002637731481481482</v>
      </c>
      <c r="U31" s="16">
        <v>0.0029016203703703704</v>
      </c>
      <c r="V31" s="16">
        <v>0.005123842592592592</v>
      </c>
      <c r="W31" s="16">
        <v>0.00265625</v>
      </c>
      <c r="X31" s="16">
        <f t="shared" si="2"/>
        <v>0.021366898148148145</v>
      </c>
      <c r="Y31" s="31"/>
      <c r="Z31" s="16">
        <f t="shared" si="3"/>
        <v>0.021366898148148145</v>
      </c>
      <c r="AA31" s="18">
        <f t="shared" si="4"/>
        <v>0.07229282407407407</v>
      </c>
      <c r="AB31" s="31"/>
      <c r="AC31" s="18">
        <f t="shared" si="5"/>
        <v>0.07229282407407407</v>
      </c>
      <c r="AD31" s="15">
        <f t="shared" si="6"/>
        <v>0.008043981481481485</v>
      </c>
      <c r="AE31" s="16">
        <f t="shared" si="7"/>
        <v>0.0002789351851851807</v>
      </c>
    </row>
    <row r="32" spans="1:31" s="14" customFormat="1" ht="19.5" customHeight="1">
      <c r="A32" s="13">
        <v>28</v>
      </c>
      <c r="B32" s="13">
        <v>15</v>
      </c>
      <c r="C32" s="19">
        <v>23</v>
      </c>
      <c r="D32" s="24" t="s">
        <v>122</v>
      </c>
      <c r="E32" s="21" t="s">
        <v>123</v>
      </c>
      <c r="F32" s="25" t="s">
        <v>124</v>
      </c>
      <c r="G32" s="23" t="s">
        <v>79</v>
      </c>
      <c r="H32" s="16">
        <v>0.001765046296296296</v>
      </c>
      <c r="I32" s="16">
        <v>0.013866898148148149</v>
      </c>
      <c r="J32" s="16">
        <v>0.0027974537037037035</v>
      </c>
      <c r="K32" s="16">
        <v>0.014251157407407409</v>
      </c>
      <c r="L32" s="16">
        <v>0.0028171296296296295</v>
      </c>
      <c r="M32" s="16">
        <v>0.0017546296296296296</v>
      </c>
      <c r="N32" s="16">
        <v>0.0138125</v>
      </c>
      <c r="O32" s="18">
        <f t="shared" si="0"/>
        <v>0.05106481481481481</v>
      </c>
      <c r="P32" s="31"/>
      <c r="Q32" s="18">
        <f t="shared" si="1"/>
        <v>0.05106481481481481</v>
      </c>
      <c r="R32" s="16">
        <v>0.0029432870370370372</v>
      </c>
      <c r="S32" s="16">
        <v>0.005358796296296296</v>
      </c>
      <c r="T32" s="16">
        <v>0.0026134259259259257</v>
      </c>
      <c r="U32" s="16">
        <v>0.0028483796296296295</v>
      </c>
      <c r="V32" s="16">
        <v>0.005069444444444444</v>
      </c>
      <c r="W32" s="16">
        <v>0.0032974537037037035</v>
      </c>
      <c r="X32" s="16">
        <f t="shared" si="2"/>
        <v>0.02213078703703704</v>
      </c>
      <c r="Y32" s="31"/>
      <c r="Z32" s="16">
        <f t="shared" si="3"/>
        <v>0.02213078703703704</v>
      </c>
      <c r="AA32" s="18">
        <f t="shared" si="4"/>
        <v>0.07319560185185185</v>
      </c>
      <c r="AB32" s="31"/>
      <c r="AC32" s="18">
        <f t="shared" si="5"/>
        <v>0.07319560185185185</v>
      </c>
      <c r="AD32" s="15">
        <f t="shared" si="6"/>
        <v>0.008946759259259265</v>
      </c>
      <c r="AE32" s="16">
        <f t="shared" si="7"/>
        <v>0.0009027777777777801</v>
      </c>
    </row>
    <row r="33" spans="1:31" s="14" customFormat="1" ht="19.5" customHeight="1">
      <c r="A33" s="13">
        <v>29</v>
      </c>
      <c r="B33" s="13">
        <v>4</v>
      </c>
      <c r="C33" s="19">
        <v>44</v>
      </c>
      <c r="D33" s="24" t="s">
        <v>153</v>
      </c>
      <c r="E33" s="21" t="s">
        <v>154</v>
      </c>
      <c r="F33" s="25" t="s">
        <v>155</v>
      </c>
      <c r="G33" s="23" t="s">
        <v>146</v>
      </c>
      <c r="H33" s="16">
        <v>0.001804398148148148</v>
      </c>
      <c r="I33" s="16">
        <v>0.013688657407407406</v>
      </c>
      <c r="J33" s="16">
        <v>0.0028055555555555555</v>
      </c>
      <c r="K33" s="16">
        <v>0.013866898148148149</v>
      </c>
      <c r="L33" s="16">
        <v>0.0027280092592592594</v>
      </c>
      <c r="M33" s="16">
        <v>0.0017881944444444447</v>
      </c>
      <c r="N33" s="16">
        <v>0.014594907407407405</v>
      </c>
      <c r="O33" s="18">
        <f t="shared" si="0"/>
        <v>0.05127662037037037</v>
      </c>
      <c r="P33" s="31"/>
      <c r="Q33" s="18">
        <f t="shared" si="1"/>
        <v>0.05127662037037037</v>
      </c>
      <c r="R33" s="16">
        <v>0.002991898148148148</v>
      </c>
      <c r="S33" s="16">
        <v>0.005532407407407407</v>
      </c>
      <c r="T33" s="16">
        <v>0.002695601851851852</v>
      </c>
      <c r="U33" s="16">
        <v>0.0029444444444444444</v>
      </c>
      <c r="V33" s="16">
        <v>0.005288194444444445</v>
      </c>
      <c r="W33" s="16">
        <v>0.0026597222222222226</v>
      </c>
      <c r="X33" s="16">
        <f t="shared" si="2"/>
        <v>0.02211226851851852</v>
      </c>
      <c r="Y33" s="31"/>
      <c r="Z33" s="16">
        <f t="shared" si="3"/>
        <v>0.02211226851851852</v>
      </c>
      <c r="AA33" s="18">
        <f t="shared" si="4"/>
        <v>0.07338888888888889</v>
      </c>
      <c r="AB33" s="31"/>
      <c r="AC33" s="18">
        <f t="shared" si="5"/>
        <v>0.07338888888888889</v>
      </c>
      <c r="AD33" s="15">
        <f t="shared" si="6"/>
        <v>0.009140046296296306</v>
      </c>
      <c r="AE33" s="16">
        <f t="shared" si="7"/>
        <v>0.00019328703703704042</v>
      </c>
    </row>
    <row r="34" spans="1:31" s="14" customFormat="1" ht="19.5" customHeight="1">
      <c r="A34" s="13">
        <v>30</v>
      </c>
      <c r="B34" s="13">
        <v>16</v>
      </c>
      <c r="C34" s="19">
        <v>33</v>
      </c>
      <c r="D34" s="20" t="s">
        <v>119</v>
      </c>
      <c r="E34" s="21" t="s">
        <v>120</v>
      </c>
      <c r="F34" s="22" t="s">
        <v>121</v>
      </c>
      <c r="G34" s="23" t="s">
        <v>79</v>
      </c>
      <c r="H34" s="16">
        <v>0.0018287037037037037</v>
      </c>
      <c r="I34" s="16">
        <v>0.014302083333333333</v>
      </c>
      <c r="J34" s="16">
        <v>0.002800925925925926</v>
      </c>
      <c r="K34" s="16">
        <v>0.013825231481481482</v>
      </c>
      <c r="L34" s="16">
        <v>0.0027488425925925927</v>
      </c>
      <c r="M34" s="16">
        <v>0.001804398148148148</v>
      </c>
      <c r="N34" s="16">
        <v>0.01425810185185185</v>
      </c>
      <c r="O34" s="18">
        <f t="shared" si="0"/>
        <v>0.05156828703703703</v>
      </c>
      <c r="P34" s="31">
        <v>0.0006944444444444445</v>
      </c>
      <c r="Q34" s="18">
        <f t="shared" si="1"/>
        <v>0.05226273148148147</v>
      </c>
      <c r="R34" s="16">
        <v>0.002918981481481481</v>
      </c>
      <c r="S34" s="16">
        <v>0.005231481481481482</v>
      </c>
      <c r="T34" s="16">
        <v>0.0026446759259259258</v>
      </c>
      <c r="U34" s="16">
        <v>0.002878472222222222</v>
      </c>
      <c r="V34" s="16">
        <v>0.005111111111111111</v>
      </c>
      <c r="W34" s="16">
        <v>0.0026296296296296293</v>
      </c>
      <c r="X34" s="16">
        <f t="shared" si="2"/>
        <v>0.02141435185185185</v>
      </c>
      <c r="Y34" s="31"/>
      <c r="Z34" s="16">
        <f t="shared" si="3"/>
        <v>0.02141435185185185</v>
      </c>
      <c r="AA34" s="18">
        <f t="shared" si="4"/>
        <v>0.07298263888888888</v>
      </c>
      <c r="AB34" s="31">
        <f>SUM(P34,Y34)</f>
        <v>0.0006944444444444445</v>
      </c>
      <c r="AC34" s="18">
        <f t="shared" si="5"/>
        <v>0.07367708333333332</v>
      </c>
      <c r="AD34" s="15">
        <f t="shared" si="6"/>
        <v>0.009428240740740737</v>
      </c>
      <c r="AE34" s="16">
        <f t="shared" si="7"/>
        <v>0.0002881944444444312</v>
      </c>
    </row>
    <row r="35" spans="1:31" s="14" customFormat="1" ht="19.5" customHeight="1">
      <c r="A35" s="13">
        <v>31</v>
      </c>
      <c r="B35" s="13">
        <v>5</v>
      </c>
      <c r="C35" s="19">
        <v>45</v>
      </c>
      <c r="D35" s="20" t="s">
        <v>156</v>
      </c>
      <c r="E35" s="21" t="s">
        <v>157</v>
      </c>
      <c r="F35" s="22" t="s">
        <v>158</v>
      </c>
      <c r="G35" s="23" t="s">
        <v>146</v>
      </c>
      <c r="H35" s="16">
        <v>0.001986111111111111</v>
      </c>
      <c r="I35" s="16">
        <v>0.013837962962962962</v>
      </c>
      <c r="J35" s="16">
        <v>0.002777777777777778</v>
      </c>
      <c r="K35" s="16">
        <v>0.013901620370370371</v>
      </c>
      <c r="L35" s="16">
        <v>0.0027650462962962963</v>
      </c>
      <c r="M35" s="16">
        <v>0.0020243055555555557</v>
      </c>
      <c r="N35" s="16">
        <v>0.014958333333333332</v>
      </c>
      <c r="O35" s="18">
        <f t="shared" si="0"/>
        <v>0.052251157407407406</v>
      </c>
      <c r="P35" s="31"/>
      <c r="Q35" s="18">
        <f t="shared" si="1"/>
        <v>0.052251157407407406</v>
      </c>
      <c r="R35" s="16">
        <v>0.0029641203703703704</v>
      </c>
      <c r="S35" s="16">
        <v>0.005321759259259259</v>
      </c>
      <c r="T35" s="16">
        <v>0.002716435185185185</v>
      </c>
      <c r="U35" s="16">
        <v>0.0029594907407407404</v>
      </c>
      <c r="V35" s="16">
        <v>0.0052743055555555555</v>
      </c>
      <c r="W35" s="16">
        <v>0.0027303240740740743</v>
      </c>
      <c r="X35" s="16">
        <f t="shared" si="2"/>
        <v>0.021966435185185186</v>
      </c>
      <c r="Y35" s="31"/>
      <c r="Z35" s="16">
        <f t="shared" si="3"/>
        <v>0.021966435185185186</v>
      </c>
      <c r="AA35" s="18">
        <f t="shared" si="4"/>
        <v>0.07421759259259259</v>
      </c>
      <c r="AB35" s="31"/>
      <c r="AC35" s="18">
        <f t="shared" si="5"/>
        <v>0.07421759259259259</v>
      </c>
      <c r="AD35" s="15">
        <f t="shared" si="6"/>
        <v>0.009968749999999998</v>
      </c>
      <c r="AE35" s="16">
        <f t="shared" si="7"/>
        <v>0.0005405092592592614</v>
      </c>
    </row>
    <row r="36" spans="1:31" s="14" customFormat="1" ht="19.5" customHeight="1">
      <c r="A36" s="13">
        <v>32</v>
      </c>
      <c r="B36" s="13">
        <v>6</v>
      </c>
      <c r="C36" s="19">
        <v>43</v>
      </c>
      <c r="D36" s="24" t="s">
        <v>159</v>
      </c>
      <c r="E36" s="21" t="s">
        <v>160</v>
      </c>
      <c r="F36" s="25" t="s">
        <v>161</v>
      </c>
      <c r="G36" s="23" t="s">
        <v>146</v>
      </c>
      <c r="H36" s="16">
        <v>0.0018923611111111112</v>
      </c>
      <c r="I36" s="16">
        <v>0.014743055555555556</v>
      </c>
      <c r="J36" s="16">
        <v>0.002841435185185185</v>
      </c>
      <c r="K36" s="16">
        <v>0.014144675925925927</v>
      </c>
      <c r="L36" s="16">
        <v>0.002814814814814815</v>
      </c>
      <c r="M36" s="16">
        <v>0.0018819444444444445</v>
      </c>
      <c r="N36" s="16">
        <v>0.014284722222222221</v>
      </c>
      <c r="O36" s="18">
        <f t="shared" si="0"/>
        <v>0.05260300925925926</v>
      </c>
      <c r="P36" s="31"/>
      <c r="Q36" s="18">
        <f t="shared" si="1"/>
        <v>0.05260300925925926</v>
      </c>
      <c r="R36" s="16">
        <v>0.0030046296296296297</v>
      </c>
      <c r="S36" s="16">
        <v>0.005284722222222222</v>
      </c>
      <c r="T36" s="16">
        <v>0.0027442129629629626</v>
      </c>
      <c r="U36" s="16">
        <v>0.0029594907407407404</v>
      </c>
      <c r="V36" s="16">
        <v>0.005292824074074074</v>
      </c>
      <c r="W36" s="16">
        <v>0.002732638888888889</v>
      </c>
      <c r="X36" s="16">
        <f t="shared" si="2"/>
        <v>0.022018518518518517</v>
      </c>
      <c r="Y36" s="31"/>
      <c r="Z36" s="16">
        <f t="shared" si="3"/>
        <v>0.022018518518518517</v>
      </c>
      <c r="AA36" s="18">
        <f t="shared" si="4"/>
        <v>0.07462152777777778</v>
      </c>
      <c r="AB36" s="31"/>
      <c r="AC36" s="18">
        <f t="shared" si="5"/>
        <v>0.07462152777777778</v>
      </c>
      <c r="AD36" s="15">
        <f t="shared" si="6"/>
        <v>0.010372685185185193</v>
      </c>
      <c r="AE36" s="16">
        <f t="shared" si="7"/>
        <v>0.00040393518518519467</v>
      </c>
    </row>
    <row r="37" spans="1:31" s="14" customFormat="1" ht="19.5" customHeight="1">
      <c r="A37" s="13">
        <v>33</v>
      </c>
      <c r="B37" s="13">
        <v>17</v>
      </c>
      <c r="C37" s="19">
        <v>35</v>
      </c>
      <c r="D37" s="24" t="s">
        <v>125</v>
      </c>
      <c r="E37" s="21" t="s">
        <v>126</v>
      </c>
      <c r="F37" s="25" t="s">
        <v>127</v>
      </c>
      <c r="G37" s="23" t="s">
        <v>79</v>
      </c>
      <c r="H37" s="16">
        <v>0.001814814814814815</v>
      </c>
      <c r="I37" s="16">
        <v>0.013484953703703702</v>
      </c>
      <c r="J37" s="16">
        <v>0.0027118055555555554</v>
      </c>
      <c r="K37" s="16">
        <v>0.013209490740740742</v>
      </c>
      <c r="L37" s="16">
        <v>0.0026122685185185185</v>
      </c>
      <c r="M37" s="16">
        <v>0.0017858796296296297</v>
      </c>
      <c r="N37" s="16">
        <v>0.01817824074074074</v>
      </c>
      <c r="O37" s="18">
        <f t="shared" si="0"/>
        <v>0.0537974537037037</v>
      </c>
      <c r="P37" s="31"/>
      <c r="Q37" s="18">
        <f t="shared" si="1"/>
        <v>0.0537974537037037</v>
      </c>
      <c r="R37" s="16">
        <v>0.0034641203703703704</v>
      </c>
      <c r="S37" s="16">
        <v>0.005171296296296296</v>
      </c>
      <c r="T37" s="16">
        <v>0.002533564814814815</v>
      </c>
      <c r="U37" s="16">
        <v>0.002824074074074074</v>
      </c>
      <c r="V37" s="16">
        <v>0.004837962962962963</v>
      </c>
      <c r="W37" s="16">
        <v>0.002502314814814815</v>
      </c>
      <c r="X37" s="16">
        <f t="shared" si="2"/>
        <v>0.021333333333333333</v>
      </c>
      <c r="Y37" s="31"/>
      <c r="Z37" s="16">
        <f t="shared" si="3"/>
        <v>0.021333333333333333</v>
      </c>
      <c r="AA37" s="18">
        <f t="shared" si="4"/>
        <v>0.07513078703703703</v>
      </c>
      <c r="AB37" s="31"/>
      <c r="AC37" s="18">
        <f t="shared" si="5"/>
        <v>0.07513078703703703</v>
      </c>
      <c r="AD37" s="15">
        <f t="shared" si="6"/>
        <v>0.010881944444444444</v>
      </c>
      <c r="AE37" s="16">
        <f t="shared" si="7"/>
        <v>0.000509259259259251</v>
      </c>
    </row>
    <row r="38" spans="1:31" s="14" customFormat="1" ht="19.5" customHeight="1">
      <c r="A38" s="13">
        <v>34</v>
      </c>
      <c r="B38" s="13">
        <v>7</v>
      </c>
      <c r="C38" s="19">
        <v>38</v>
      </c>
      <c r="D38" s="24" t="s">
        <v>162</v>
      </c>
      <c r="E38" s="21" t="s">
        <v>163</v>
      </c>
      <c r="F38" s="25" t="s">
        <v>164</v>
      </c>
      <c r="G38" s="23" t="s">
        <v>146</v>
      </c>
      <c r="H38" s="16">
        <v>0.0018657407407407407</v>
      </c>
      <c r="I38" s="16">
        <v>0.014034722222222224</v>
      </c>
      <c r="J38" s="16">
        <v>0.002893518518518519</v>
      </c>
      <c r="K38" s="16">
        <v>0.014719907407407406</v>
      </c>
      <c r="L38" s="16">
        <v>0.0028287037037037035</v>
      </c>
      <c r="M38" s="16">
        <v>0.0018553240740740743</v>
      </c>
      <c r="N38" s="16">
        <v>0.01562037037037037</v>
      </c>
      <c r="O38" s="18">
        <f t="shared" si="0"/>
        <v>0.053818287037037026</v>
      </c>
      <c r="P38" s="31"/>
      <c r="Q38" s="18">
        <f t="shared" si="1"/>
        <v>0.053818287037037026</v>
      </c>
      <c r="R38" s="16">
        <v>0.0029895833333333332</v>
      </c>
      <c r="S38" s="16">
        <v>0.005592592592592593</v>
      </c>
      <c r="T38" s="16">
        <v>0.002771990740740741</v>
      </c>
      <c r="U38" s="16">
        <v>0.002982638888888889</v>
      </c>
      <c r="V38" s="16">
        <v>0.005528935185185185</v>
      </c>
      <c r="W38" s="16">
        <v>0.0027546296296296294</v>
      </c>
      <c r="X38" s="16">
        <f t="shared" si="2"/>
        <v>0.022620370370370367</v>
      </c>
      <c r="Y38" s="31"/>
      <c r="Z38" s="16">
        <f t="shared" si="3"/>
        <v>0.022620370370370367</v>
      </c>
      <c r="AA38" s="18">
        <f t="shared" si="4"/>
        <v>0.07643865740740739</v>
      </c>
      <c r="AB38" s="31"/>
      <c r="AC38" s="18">
        <f t="shared" si="5"/>
        <v>0.07643865740740739</v>
      </c>
      <c r="AD38" s="15">
        <f t="shared" si="6"/>
        <v>0.012189814814814806</v>
      </c>
      <c r="AE38" s="16">
        <f t="shared" si="7"/>
        <v>0.001307870370370362</v>
      </c>
    </row>
    <row r="39" spans="1:31" s="14" customFormat="1" ht="19.5" customHeight="1">
      <c r="A39" s="13">
        <v>35</v>
      </c>
      <c r="B39" s="13">
        <v>8</v>
      </c>
      <c r="C39" s="19">
        <v>41</v>
      </c>
      <c r="D39" s="24" t="s">
        <v>165</v>
      </c>
      <c r="E39" s="21" t="s">
        <v>166</v>
      </c>
      <c r="F39" s="25" t="s">
        <v>167</v>
      </c>
      <c r="G39" s="23" t="s">
        <v>146</v>
      </c>
      <c r="H39" s="16">
        <v>0.001965277777777778</v>
      </c>
      <c r="I39" s="16">
        <v>0.015443287037037038</v>
      </c>
      <c r="J39" s="16">
        <v>0.0030324074074074073</v>
      </c>
      <c r="K39" s="16">
        <v>0.015789351851851853</v>
      </c>
      <c r="L39" s="16">
        <v>0.003059027777777778</v>
      </c>
      <c r="M39" s="16">
        <v>0.0019444444444444442</v>
      </c>
      <c r="N39" s="16">
        <v>0.016429398148148148</v>
      </c>
      <c r="O39" s="18">
        <f t="shared" si="0"/>
        <v>0.05766319444444444</v>
      </c>
      <c r="P39" s="31"/>
      <c r="Q39" s="18">
        <f t="shared" si="1"/>
        <v>0.05766319444444444</v>
      </c>
      <c r="R39" s="16">
        <v>0.003241898148148148</v>
      </c>
      <c r="S39" s="16">
        <v>0.005905092592592593</v>
      </c>
      <c r="T39" s="16">
        <v>0.0030104166666666664</v>
      </c>
      <c r="U39" s="16">
        <v>0.0032199074074074074</v>
      </c>
      <c r="V39" s="16">
        <v>0.00594212962962963</v>
      </c>
      <c r="W39" s="16">
        <v>0.003019675925925926</v>
      </c>
      <c r="X39" s="16">
        <f t="shared" si="2"/>
        <v>0.02433912037037037</v>
      </c>
      <c r="Y39" s="31"/>
      <c r="Z39" s="16">
        <f t="shared" si="3"/>
        <v>0.02433912037037037</v>
      </c>
      <c r="AA39" s="18">
        <f t="shared" si="4"/>
        <v>0.0820023148148148</v>
      </c>
      <c r="AB39" s="31"/>
      <c r="AC39" s="18">
        <f t="shared" si="5"/>
        <v>0.0820023148148148</v>
      </c>
      <c r="AD39" s="15">
        <f t="shared" si="6"/>
        <v>0.01775347222222222</v>
      </c>
      <c r="AE39" s="16">
        <f t="shared" si="7"/>
        <v>0.005563657407407413</v>
      </c>
    </row>
    <row r="40" spans="1:31" s="14" customFormat="1" ht="19.5" customHeight="1">
      <c r="A40" s="13"/>
      <c r="B40" s="13"/>
      <c r="C40" s="19">
        <v>2</v>
      </c>
      <c r="D40" s="20" t="s">
        <v>64</v>
      </c>
      <c r="E40" s="21" t="s">
        <v>65</v>
      </c>
      <c r="F40" s="22" t="s">
        <v>66</v>
      </c>
      <c r="G40" s="23" t="s">
        <v>36</v>
      </c>
      <c r="H40" s="16">
        <v>0.0015706018518518519</v>
      </c>
      <c r="I40" s="16">
        <v>0.015608796296296296</v>
      </c>
      <c r="J40" s="16"/>
      <c r="K40" s="16"/>
      <c r="L40" s="16"/>
      <c r="M40" s="16"/>
      <c r="N40" s="16"/>
      <c r="O40" s="18"/>
      <c r="P40" s="31"/>
      <c r="Q40" s="18"/>
      <c r="R40" s="16">
        <v>0.0026342592592592594</v>
      </c>
      <c r="S40" s="16">
        <v>0.004729166666666667</v>
      </c>
      <c r="T40" s="16">
        <v>0.0023993055555555556</v>
      </c>
      <c r="U40" s="16">
        <v>0.0026261574074074073</v>
      </c>
      <c r="V40" s="16">
        <v>0.004643518518518518</v>
      </c>
      <c r="W40" s="16">
        <v>0.002394675925925926</v>
      </c>
      <c r="X40" s="16"/>
      <c r="Y40" s="31"/>
      <c r="Z40" s="16"/>
      <c r="AA40" s="18"/>
      <c r="AB40" s="31"/>
      <c r="AC40" s="18" t="s">
        <v>21</v>
      </c>
      <c r="AD40" s="15"/>
      <c r="AE40" s="16"/>
    </row>
    <row r="41" spans="1:31" s="14" customFormat="1" ht="19.5" customHeight="1">
      <c r="A41" s="13"/>
      <c r="B41" s="13"/>
      <c r="C41" s="19">
        <v>3</v>
      </c>
      <c r="D41" s="24" t="s">
        <v>67</v>
      </c>
      <c r="E41" s="21" t="s">
        <v>68</v>
      </c>
      <c r="F41" s="25" t="s">
        <v>69</v>
      </c>
      <c r="G41" s="23" t="s">
        <v>36</v>
      </c>
      <c r="H41" s="16">
        <v>0.001613425925925926</v>
      </c>
      <c r="I41" s="16">
        <v>0.012827546296296297</v>
      </c>
      <c r="J41" s="16">
        <v>0.002579861111111111</v>
      </c>
      <c r="K41" s="16">
        <v>0.012783564814814817</v>
      </c>
      <c r="L41" s="16"/>
      <c r="M41" s="16"/>
      <c r="N41" s="16"/>
      <c r="O41" s="18"/>
      <c r="P41" s="31"/>
      <c r="Q41" s="18"/>
      <c r="R41" s="16"/>
      <c r="S41" s="16"/>
      <c r="T41" s="16"/>
      <c r="U41" s="16"/>
      <c r="V41" s="16"/>
      <c r="W41" s="16"/>
      <c r="X41" s="16"/>
      <c r="Y41" s="31"/>
      <c r="Z41" s="16"/>
      <c r="AA41" s="18"/>
      <c r="AB41" s="31"/>
      <c r="AC41" s="18" t="s">
        <v>21</v>
      </c>
      <c r="AD41" s="15"/>
      <c r="AE41" s="16"/>
    </row>
    <row r="42" spans="1:31" s="14" customFormat="1" ht="19.5" customHeight="1">
      <c r="A42" s="13"/>
      <c r="B42" s="13"/>
      <c r="C42" s="19">
        <v>5</v>
      </c>
      <c r="D42" s="20" t="s">
        <v>70</v>
      </c>
      <c r="E42" s="21" t="s">
        <v>71</v>
      </c>
      <c r="F42" s="22" t="s">
        <v>72</v>
      </c>
      <c r="G42" s="23" t="s">
        <v>36</v>
      </c>
      <c r="H42" s="16">
        <v>0.001621527777777778</v>
      </c>
      <c r="I42" s="16"/>
      <c r="J42" s="16"/>
      <c r="K42" s="16"/>
      <c r="L42" s="16"/>
      <c r="M42" s="16"/>
      <c r="N42" s="16"/>
      <c r="O42" s="18"/>
      <c r="P42" s="31"/>
      <c r="Q42" s="18"/>
      <c r="R42" s="16">
        <v>0.0026643518518518518</v>
      </c>
      <c r="S42" s="16">
        <v>0.0047638888888888896</v>
      </c>
      <c r="T42" s="16">
        <v>0.0024548611111111112</v>
      </c>
      <c r="U42" s="16">
        <v>0.002653935185185185</v>
      </c>
      <c r="V42" s="16">
        <v>0.004734953703703704</v>
      </c>
      <c r="W42" s="16">
        <v>0.0024224537037037036</v>
      </c>
      <c r="X42" s="16"/>
      <c r="Y42" s="31"/>
      <c r="Z42" s="16"/>
      <c r="AA42" s="18"/>
      <c r="AB42" s="31"/>
      <c r="AC42" s="18" t="s">
        <v>21</v>
      </c>
      <c r="AD42" s="15"/>
      <c r="AE42" s="16"/>
    </row>
    <row r="43" spans="1:31" s="14" customFormat="1" ht="19.5" customHeight="1">
      <c r="A43" s="13"/>
      <c r="B43" s="13"/>
      <c r="C43" s="19">
        <v>8</v>
      </c>
      <c r="D43" s="24" t="s">
        <v>73</v>
      </c>
      <c r="E43" s="21" t="s">
        <v>74</v>
      </c>
      <c r="F43" s="25" t="s">
        <v>75</v>
      </c>
      <c r="G43" s="23" t="s">
        <v>36</v>
      </c>
      <c r="H43" s="16">
        <v>0.0016435185185185183</v>
      </c>
      <c r="I43" s="16">
        <v>0.0128125</v>
      </c>
      <c r="J43" s="16">
        <v>0.0025810185185185185</v>
      </c>
      <c r="K43" s="16"/>
      <c r="L43" s="16"/>
      <c r="M43" s="16"/>
      <c r="N43" s="16"/>
      <c r="O43" s="18"/>
      <c r="P43" s="31"/>
      <c r="Q43" s="18"/>
      <c r="R43" s="16">
        <v>0.0026597222222222226</v>
      </c>
      <c r="S43" s="16">
        <v>0.0049641203703703705</v>
      </c>
      <c r="T43" s="16">
        <v>0.002538194444444444</v>
      </c>
      <c r="U43" s="16">
        <v>0.0026666666666666666</v>
      </c>
      <c r="V43" s="16">
        <v>0.004871527777777778</v>
      </c>
      <c r="W43" s="16">
        <v>0.00246875</v>
      </c>
      <c r="X43" s="16"/>
      <c r="Y43" s="31"/>
      <c r="Z43" s="16"/>
      <c r="AA43" s="18"/>
      <c r="AB43" s="31"/>
      <c r="AC43" s="18" t="s">
        <v>21</v>
      </c>
      <c r="AD43" s="15"/>
      <c r="AE43" s="16"/>
    </row>
    <row r="44" spans="1:31" s="14" customFormat="1" ht="19.5" customHeight="1">
      <c r="A44" s="13"/>
      <c r="B44" s="13"/>
      <c r="C44" s="19">
        <v>20</v>
      </c>
      <c r="D44" s="24" t="s">
        <v>128</v>
      </c>
      <c r="E44" s="21" t="s">
        <v>129</v>
      </c>
      <c r="F44" s="25" t="s">
        <v>130</v>
      </c>
      <c r="G44" s="23" t="s">
        <v>79</v>
      </c>
      <c r="H44" s="16">
        <v>0.0018634259259259261</v>
      </c>
      <c r="I44" s="16">
        <v>0.013260416666666665</v>
      </c>
      <c r="J44" s="16">
        <v>0.002670138888888889</v>
      </c>
      <c r="K44" s="16">
        <v>0.01317361111111111</v>
      </c>
      <c r="L44" s="16">
        <v>0.002646990740740741</v>
      </c>
      <c r="M44" s="16">
        <v>0.0017037037037037036</v>
      </c>
      <c r="N44" s="16">
        <v>0.013181712962962963</v>
      </c>
      <c r="O44" s="18"/>
      <c r="P44" s="31"/>
      <c r="Q44" s="18"/>
      <c r="R44" s="16">
        <v>0.0028194444444444443</v>
      </c>
      <c r="S44" s="16">
        <v>0.0049884259259259265</v>
      </c>
      <c r="T44" s="16">
        <v>0.0025324074074074073</v>
      </c>
      <c r="U44" s="16">
        <v>0.0027905092592592595</v>
      </c>
      <c r="V44" s="16"/>
      <c r="W44" s="16"/>
      <c r="X44" s="16"/>
      <c r="Y44" s="31"/>
      <c r="Z44" s="16"/>
      <c r="AA44" s="18"/>
      <c r="AB44" s="31"/>
      <c r="AC44" s="18" t="s">
        <v>21</v>
      </c>
      <c r="AD44" s="15"/>
      <c r="AE44" s="16"/>
    </row>
    <row r="45" spans="1:31" s="14" customFormat="1" ht="19.5" customHeight="1">
      <c r="A45" s="13"/>
      <c r="B45" s="13"/>
      <c r="C45" s="19">
        <v>22</v>
      </c>
      <c r="D45" s="20" t="s">
        <v>131</v>
      </c>
      <c r="E45" s="21" t="s">
        <v>132</v>
      </c>
      <c r="F45" s="22" t="s">
        <v>133</v>
      </c>
      <c r="G45" s="23" t="s">
        <v>79</v>
      </c>
      <c r="H45" s="16">
        <v>0.0017743055555555552</v>
      </c>
      <c r="I45" s="16">
        <v>0.012824074074074073</v>
      </c>
      <c r="J45" s="16">
        <v>0.002622685185185185</v>
      </c>
      <c r="K45" s="16"/>
      <c r="L45" s="16"/>
      <c r="M45" s="16"/>
      <c r="N45" s="16"/>
      <c r="O45" s="18"/>
      <c r="P45" s="31"/>
      <c r="Q45" s="18"/>
      <c r="R45" s="16">
        <v>0.002814814814814815</v>
      </c>
      <c r="S45" s="16"/>
      <c r="T45" s="16"/>
      <c r="U45" s="16"/>
      <c r="V45" s="16"/>
      <c r="W45" s="16"/>
      <c r="X45" s="16"/>
      <c r="Y45" s="31"/>
      <c r="Z45" s="16"/>
      <c r="AA45" s="18"/>
      <c r="AB45" s="31"/>
      <c r="AC45" s="18" t="s">
        <v>21</v>
      </c>
      <c r="AD45" s="15"/>
      <c r="AE45" s="16"/>
    </row>
    <row r="46" spans="1:31" s="14" customFormat="1" ht="19.5" customHeight="1">
      <c r="A46" s="13"/>
      <c r="B46" s="13"/>
      <c r="C46" s="19">
        <v>24</v>
      </c>
      <c r="D46" s="24" t="s">
        <v>134</v>
      </c>
      <c r="E46" s="21" t="s">
        <v>135</v>
      </c>
      <c r="F46" s="25" t="s">
        <v>136</v>
      </c>
      <c r="G46" s="23" t="s">
        <v>79</v>
      </c>
      <c r="H46" s="16">
        <v>0.0018113425925925927</v>
      </c>
      <c r="I46" s="16">
        <v>0.013501157407407406</v>
      </c>
      <c r="J46" s="16">
        <v>0.002707175925925926</v>
      </c>
      <c r="K46" s="16">
        <v>0.013293981481481483</v>
      </c>
      <c r="L46" s="16">
        <v>0.00265625</v>
      </c>
      <c r="M46" s="16">
        <v>0.001767361111111111</v>
      </c>
      <c r="N46" s="16">
        <v>0.013262731481481481</v>
      </c>
      <c r="O46" s="18"/>
      <c r="P46" s="31"/>
      <c r="Q46" s="18"/>
      <c r="R46" s="16">
        <v>0.0028587962962962963</v>
      </c>
      <c r="S46" s="16">
        <v>0.005105324074074074</v>
      </c>
      <c r="T46" s="16"/>
      <c r="U46" s="16"/>
      <c r="V46" s="16"/>
      <c r="W46" s="16"/>
      <c r="X46" s="16"/>
      <c r="Y46" s="31"/>
      <c r="Z46" s="16"/>
      <c r="AA46" s="18"/>
      <c r="AB46" s="31"/>
      <c r="AC46" s="18" t="s">
        <v>21</v>
      </c>
      <c r="AD46" s="15"/>
      <c r="AE46" s="16"/>
    </row>
    <row r="47" spans="1:31" s="14" customFormat="1" ht="19.5" customHeight="1">
      <c r="A47" s="13"/>
      <c r="B47" s="13"/>
      <c r="C47" s="19">
        <v>25</v>
      </c>
      <c r="D47" s="24" t="s">
        <v>137</v>
      </c>
      <c r="E47" s="21" t="s">
        <v>138</v>
      </c>
      <c r="F47" s="25" t="s">
        <v>139</v>
      </c>
      <c r="G47" s="23" t="s">
        <v>79</v>
      </c>
      <c r="H47" s="16">
        <v>0.0017546296296296296</v>
      </c>
      <c r="I47" s="16"/>
      <c r="J47" s="16"/>
      <c r="K47" s="16"/>
      <c r="L47" s="16"/>
      <c r="M47" s="16"/>
      <c r="N47" s="16"/>
      <c r="O47" s="18"/>
      <c r="P47" s="31"/>
      <c r="Q47" s="18"/>
      <c r="R47" s="16"/>
      <c r="S47" s="16"/>
      <c r="T47" s="16"/>
      <c r="U47" s="16"/>
      <c r="V47" s="16"/>
      <c r="W47" s="16"/>
      <c r="X47" s="16"/>
      <c r="Y47" s="31"/>
      <c r="Z47" s="16"/>
      <c r="AA47" s="18"/>
      <c r="AB47" s="31"/>
      <c r="AC47" s="18" t="s">
        <v>21</v>
      </c>
      <c r="AD47" s="15"/>
      <c r="AE47" s="16"/>
    </row>
    <row r="48" spans="1:31" s="14" customFormat="1" ht="19.5" customHeight="1">
      <c r="A48" s="13"/>
      <c r="B48" s="13"/>
      <c r="C48" s="19">
        <v>27</v>
      </c>
      <c r="D48" s="24" t="s">
        <v>140</v>
      </c>
      <c r="E48" s="21" t="s">
        <v>141</v>
      </c>
      <c r="F48" s="25" t="s">
        <v>142</v>
      </c>
      <c r="G48" s="23" t="s">
        <v>79</v>
      </c>
      <c r="H48" s="16">
        <v>0.0017881944444444447</v>
      </c>
      <c r="I48" s="16">
        <v>0.013557870370370371</v>
      </c>
      <c r="J48" s="16">
        <v>0.0027395833333333335</v>
      </c>
      <c r="K48" s="16">
        <v>0.013429398148148149</v>
      </c>
      <c r="L48" s="16">
        <v>0.002663194444444444</v>
      </c>
      <c r="M48" s="16">
        <v>0.0017800925925925927</v>
      </c>
      <c r="N48" s="16">
        <v>0.01353125</v>
      </c>
      <c r="O48" s="18"/>
      <c r="P48" s="31"/>
      <c r="Q48" s="18"/>
      <c r="R48" s="16"/>
      <c r="S48" s="16"/>
      <c r="T48" s="16"/>
      <c r="U48" s="16"/>
      <c r="V48" s="16"/>
      <c r="W48" s="16"/>
      <c r="X48" s="16"/>
      <c r="Y48" s="31"/>
      <c r="Z48" s="16"/>
      <c r="AA48" s="18"/>
      <c r="AB48" s="31"/>
      <c r="AC48" s="18" t="s">
        <v>21</v>
      </c>
      <c r="AD48" s="15"/>
      <c r="AE48" s="16"/>
    </row>
    <row r="49" spans="1:31" s="14" customFormat="1" ht="19.5" customHeight="1">
      <c r="A49" s="13"/>
      <c r="B49" s="13"/>
      <c r="C49" s="19">
        <v>40</v>
      </c>
      <c r="D49" s="24" t="s">
        <v>168</v>
      </c>
      <c r="E49" s="21" t="s">
        <v>169</v>
      </c>
      <c r="F49" s="25" t="s">
        <v>170</v>
      </c>
      <c r="G49" s="23" t="s">
        <v>146</v>
      </c>
      <c r="H49" s="16">
        <v>0.0018784722222222223</v>
      </c>
      <c r="I49" s="16">
        <v>0.013847222222222224</v>
      </c>
      <c r="J49" s="16">
        <v>0.0027615740740740743</v>
      </c>
      <c r="K49" s="16"/>
      <c r="L49" s="16"/>
      <c r="M49" s="16"/>
      <c r="N49" s="16"/>
      <c r="O49" s="18"/>
      <c r="P49" s="31"/>
      <c r="Q49" s="18"/>
      <c r="R49" s="16">
        <v>0.0030324074074074073</v>
      </c>
      <c r="S49" s="16">
        <v>0.005417824074074074</v>
      </c>
      <c r="T49" s="16">
        <v>0.002834490740740741</v>
      </c>
      <c r="U49" s="16">
        <v>0.002988425925925926</v>
      </c>
      <c r="V49" s="16">
        <v>0.0053287037037037036</v>
      </c>
      <c r="W49" s="16">
        <v>0.002789351851851852</v>
      </c>
      <c r="X49" s="16"/>
      <c r="Y49" s="31"/>
      <c r="Z49" s="16"/>
      <c r="AA49" s="18"/>
      <c r="AB49" s="31"/>
      <c r="AC49" s="18" t="s">
        <v>21</v>
      </c>
      <c r="AD49" s="15"/>
      <c r="AE49" s="16"/>
    </row>
    <row r="50" spans="1:7" ht="13.5">
      <c r="A50" s="26"/>
      <c r="B50" s="26"/>
      <c r="C50" s="26"/>
      <c r="D50" s="27"/>
      <c r="E50" s="26"/>
      <c r="F50" s="27"/>
      <c r="G50" s="26"/>
    </row>
    <row r="51" spans="1:7" ht="13.5">
      <c r="A51" s="26"/>
      <c r="B51" s="26"/>
      <c r="C51" s="26"/>
      <c r="D51" s="27"/>
      <c r="E51" s="26"/>
      <c r="F51" s="27"/>
      <c r="G51" s="26"/>
    </row>
    <row r="52" spans="1:7" ht="13.5">
      <c r="A52" s="26"/>
      <c r="B52" s="26"/>
      <c r="C52" s="26"/>
      <c r="D52" s="27"/>
      <c r="E52" s="26"/>
      <c r="F52" s="27"/>
      <c r="G52" s="26"/>
    </row>
    <row r="53" spans="1:7" ht="13.5">
      <c r="A53" s="26"/>
      <c r="B53" s="26"/>
      <c r="C53" s="26"/>
      <c r="D53" s="27"/>
      <c r="E53" s="26"/>
      <c r="F53" s="27"/>
      <c r="G53" s="26"/>
    </row>
    <row r="54" spans="1:7" ht="13.5">
      <c r="A54" s="26"/>
      <c r="B54" s="26"/>
      <c r="C54" s="26"/>
      <c r="D54" s="27"/>
      <c r="E54" s="26"/>
      <c r="F54" s="27"/>
      <c r="G54" s="26"/>
    </row>
    <row r="55" spans="1:7" ht="13.5">
      <c r="A55" s="26"/>
      <c r="B55" s="26"/>
      <c r="C55" s="26"/>
      <c r="D55" s="27"/>
      <c r="E55" s="26"/>
      <c r="F55" s="27"/>
      <c r="G55" s="26"/>
    </row>
    <row r="56" spans="1:7" ht="13.5">
      <c r="A56" s="26"/>
      <c r="B56" s="26"/>
      <c r="C56" s="26"/>
      <c r="D56" s="27"/>
      <c r="E56" s="26"/>
      <c r="F56" s="27"/>
      <c r="G56" s="26"/>
    </row>
    <row r="57" spans="1:7" ht="13.5">
      <c r="A57" s="26"/>
      <c r="B57" s="26"/>
      <c r="C57" s="26"/>
      <c r="D57" s="27"/>
      <c r="E57" s="26"/>
      <c r="F57" s="27"/>
      <c r="G57" s="26"/>
    </row>
  </sheetData>
  <sheetProtection/>
  <autoFilter ref="A4:AE49">
    <sortState ref="A5:AE57">
      <sortCondition sortBy="value" ref="AC5:AC57"/>
    </sortState>
  </autoFilter>
  <mergeCells count="14">
    <mergeCell ref="AE2:AE4"/>
    <mergeCell ref="A2:A4"/>
    <mergeCell ref="C2:C4"/>
    <mergeCell ref="D2:D4"/>
    <mergeCell ref="E2:E4"/>
    <mergeCell ref="B2:B4"/>
    <mergeCell ref="AA2:AC3"/>
    <mergeCell ref="AD2:AD4"/>
    <mergeCell ref="F2:F4"/>
    <mergeCell ref="G2:G4"/>
    <mergeCell ref="H2:N3"/>
    <mergeCell ref="O2:Q3"/>
    <mergeCell ref="R2:W3"/>
    <mergeCell ref="X2:Z3"/>
  </mergeCells>
  <conditionalFormatting sqref="A5:IV49">
    <cfRule type="expression" priority="1" dxfId="1" stopIfTrue="1">
      <formula>MOD(ROW(),2)=0</formula>
    </cfRule>
  </conditionalFormatting>
  <dataValidations count="1">
    <dataValidation allowBlank="1" showInputMessage="1" showErrorMessage="1" imeMode="hiragana" sqref="D5:D13 E5:F49 D38:D49 D16:D35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tahiraf</cp:lastModifiedBy>
  <cp:lastPrinted>2008-04-14T04:28:38Z</cp:lastPrinted>
  <dcterms:created xsi:type="dcterms:W3CDTF">2003-04-10T03:04:44Z</dcterms:created>
  <dcterms:modified xsi:type="dcterms:W3CDTF">2010-09-27T01:06:50Z</dcterms:modified>
  <cp:category/>
  <cp:version/>
  <cp:contentType/>
  <cp:contentStatus/>
</cp:coreProperties>
</file>