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00" yWindow="0" windowWidth="24720" windowHeight="14020" activeTab="0"/>
  </bookViews>
  <sheets>
    <sheet name="速報" sheetId="1" r:id="rId1"/>
    <sheet name="ペナルティ" sheetId="2" r:id="rId2"/>
    <sheet name="Sheet3" sheetId="3" r:id="rId3"/>
  </sheets>
  <definedNames>
    <definedName name="_xlnm._FilterDatabase" localSheetId="0" hidden="1">'速報'!$A$4:$AW$35</definedName>
    <definedName name="_xlnm.Print_Area" localSheetId="0">'速報'!$A$1:$AO$35</definedName>
  </definedNames>
  <calcPr fullCalcOnLoad="1"/>
</workbook>
</file>

<file path=xl/sharedStrings.xml><?xml version="1.0" encoding="utf-8"?>
<sst xmlns="http://schemas.openxmlformats.org/spreadsheetml/2006/main" count="197" uniqueCount="129">
  <si>
    <t>SS3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</si>
  <si>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</si>
  <si>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</si>
  <si>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</si>
  <si>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</si>
  <si>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</si>
  <si>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</si>
  <si>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</si>
  <si>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</si>
  <si>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</si>
  <si>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</si>
  <si>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</si>
  <si>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</si>
  <si>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</si>
  <si>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</si>
  <si>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t>Day 1</t>
  </si>
  <si>
    <t>Day 1Total</t>
  </si>
  <si>
    <t>Day 2Total</t>
  </si>
  <si>
    <t>SS6</t>
  </si>
  <si>
    <t>SS4</t>
  </si>
  <si>
    <t>SS5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</si>
  <si>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</si>
  <si>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Class
Dayposition</t>
  </si>
  <si>
    <t>Overall
Dayposition</t>
  </si>
  <si>
    <t>day1</t>
  </si>
  <si>
    <t>day2</t>
  </si>
  <si>
    <t>total</t>
  </si>
  <si>
    <t>class</t>
  </si>
  <si>
    <t>overall</t>
  </si>
  <si>
    <t>total
point</t>
  </si>
  <si>
    <t>Day2</t>
  </si>
  <si>
    <t xml:space="preserve">Retired </t>
  </si>
  <si>
    <t>SS12</t>
  </si>
  <si>
    <t>JN-4</t>
  </si>
  <si>
    <t>JN-3</t>
  </si>
  <si>
    <t>JN-2</t>
  </si>
  <si>
    <t xml:space="preserve">Retired </t>
  </si>
  <si>
    <t>SS7</t>
  </si>
  <si>
    <t>SS8</t>
  </si>
  <si>
    <t>SS9</t>
  </si>
  <si>
    <t>SS10</t>
  </si>
  <si>
    <t>SS13</t>
  </si>
  <si>
    <t>SS14</t>
  </si>
  <si>
    <t>SS15</t>
  </si>
  <si>
    <t>-</t>
  </si>
  <si>
    <t>SS11</t>
  </si>
  <si>
    <t>SS16</t>
  </si>
  <si>
    <t>SS17</t>
  </si>
  <si>
    <t>SS18</t>
  </si>
  <si>
    <t>SS19</t>
  </si>
  <si>
    <t>奴田原 文雄</t>
  </si>
  <si>
    <t>勝田 範彦</t>
  </si>
  <si>
    <t>福永 修</t>
  </si>
  <si>
    <t>柳澤 宏至</t>
  </si>
  <si>
    <t>大西 康弘</t>
  </si>
  <si>
    <t>石田 正史</t>
  </si>
  <si>
    <t>岩下 英一</t>
  </si>
  <si>
    <t>桑田 幸典</t>
  </si>
  <si>
    <t>高山 仁</t>
  </si>
  <si>
    <t>今井 聡</t>
  </si>
  <si>
    <t>河野 健司</t>
  </si>
  <si>
    <t>西 隆司</t>
  </si>
  <si>
    <t>高木 啓一郎</t>
  </si>
  <si>
    <t>眞貝 知志</t>
  </si>
  <si>
    <t>松原 久</t>
  </si>
  <si>
    <t>香川 秀樹</t>
  </si>
  <si>
    <t>筒井 克彦</t>
  </si>
  <si>
    <t>牟田 周平</t>
  </si>
  <si>
    <t>明治 慎太郎</t>
  </si>
  <si>
    <t>鈴木 尚</t>
  </si>
  <si>
    <t>天野 智之</t>
  </si>
  <si>
    <t>増川 智</t>
  </si>
  <si>
    <t>中西 昌人</t>
  </si>
  <si>
    <t>川名 賢</t>
  </si>
  <si>
    <t>大桃 大意</t>
  </si>
  <si>
    <t>田中 伸幸</t>
  </si>
  <si>
    <t>和田 誠</t>
  </si>
  <si>
    <t>南野 保</t>
  </si>
  <si>
    <t>鎌野 賢志</t>
  </si>
  <si>
    <t>いとう りな</t>
  </si>
  <si>
    <t>曽根 崇仁</t>
  </si>
  <si>
    <t>Final Classification　Rally Hokkaido（round7）</t>
  </si>
  <si>
    <t>佐藤 忠宜</t>
  </si>
  <si>
    <t>ランサーエボリューション X</t>
  </si>
  <si>
    <t>足立 さやか</t>
  </si>
  <si>
    <t>インプレッサ WRX STI</t>
  </si>
  <si>
    <t>奥村 久継</t>
  </si>
  <si>
    <t>中原 祥雅</t>
  </si>
  <si>
    <t>市野 諮</t>
  </si>
  <si>
    <t>竹下 紀子</t>
  </si>
  <si>
    <t>高橋 昭彦</t>
  </si>
  <si>
    <t>ランサーエボリューション IX</t>
  </si>
  <si>
    <t>澤田 耕一</t>
  </si>
  <si>
    <t>ランサーエボリューション VII</t>
  </si>
  <si>
    <t>大橋 正典</t>
  </si>
  <si>
    <t>高橋 巧</t>
  </si>
  <si>
    <t>大谷 美紀夫</t>
  </si>
  <si>
    <t>インプレッサ WRX STi</t>
  </si>
  <si>
    <t>梶山 剛</t>
  </si>
  <si>
    <t>ランサーエボリューション IX MR</t>
  </si>
  <si>
    <t>山岸 佑也</t>
  </si>
  <si>
    <t>桝谷 知彦</t>
  </si>
  <si>
    <t>セリカ</t>
  </si>
  <si>
    <t>田中 直哉</t>
  </si>
  <si>
    <t>インテグラ</t>
  </si>
  <si>
    <t>和田 義明</t>
  </si>
  <si>
    <t>ブーン X4</t>
  </si>
  <si>
    <t>船木 一祥</t>
  </si>
  <si>
    <t>インテグラ TYPE R</t>
  </si>
  <si>
    <t>石田 裕一</t>
  </si>
  <si>
    <t>ミラージュ</t>
  </si>
  <si>
    <t>星野 元</t>
  </si>
  <si>
    <t>サトリアネオ</t>
  </si>
  <si>
    <t>漆戸 あゆみ</t>
  </si>
  <si>
    <t>山岸 典将</t>
  </si>
  <si>
    <t>井上 裕紀子</t>
  </si>
  <si>
    <t>ヴィッツ RS</t>
  </si>
  <si>
    <t>赤木 弥生</t>
  </si>
  <si>
    <t>北川 紗衣</t>
  </si>
  <si>
    <t>スイフトスポーツ</t>
  </si>
  <si>
    <t>関根 慎二</t>
  </si>
  <si>
    <t>ヴィッツ</t>
  </si>
  <si>
    <t>露木 明浩</t>
  </si>
  <si>
    <t>デミオ</t>
  </si>
  <si>
    <t>遠山 裕美子</t>
  </si>
  <si>
    <t>宗片 さおり</t>
  </si>
  <si>
    <t>ポール サント</t>
  </si>
  <si>
    <t>竹平 素信</t>
  </si>
  <si>
    <t>小泉 雅之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</si>
</sst>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  <numFmt numFmtId="190" formatCode="#,##0;&quot;△ &quot;#,##0;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2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0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24" fillId="0" borderId="0">
      <alignment vertical="center"/>
      <protection/>
    </xf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83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3" xfId="0" applyNumberForma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4" borderId="15" xfId="0" applyNumberFormat="1" applyFill="1" applyBorder="1" applyAlignment="1">
      <alignment horizontal="center" vertical="center"/>
    </xf>
    <xf numFmtId="0" fontId="0" fillId="35" borderId="11" xfId="0" applyNumberForma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dxfs count="5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6"/>
  <sheetViews>
    <sheetView tabSelected="1" zoomScale="70" zoomScaleNormal="70" zoomScaleSheetLayoutView="70" workbookViewId="0" topLeftCell="A1">
      <pane xSplit="7" ySplit="4" topLeftCell="AE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W5" sqref="AW5"/>
    </sheetView>
  </sheetViews>
  <sheetFormatPr defaultColWidth="9.00390625" defaultRowHeight="13.5"/>
  <cols>
    <col min="1" max="2" width="8.50390625" style="15" customWidth="1"/>
    <col min="3" max="3" width="5.00390625" style="15" customWidth="1"/>
    <col min="4" max="4" width="15.625" style="17" customWidth="1"/>
    <col min="5" max="5" width="15.625" style="15" customWidth="1"/>
    <col min="6" max="6" width="37.50390625" style="17" customWidth="1"/>
    <col min="7" max="7" width="9.00390625" style="15" customWidth="1"/>
    <col min="8" max="19" width="12.125" style="15" customWidth="1"/>
    <col min="20" max="20" width="12.125" style="16" customWidth="1"/>
    <col min="21" max="32" width="12.125" style="15" customWidth="1"/>
    <col min="33" max="33" width="12.125" style="16" customWidth="1"/>
    <col min="34" max="36" width="12.125" style="15" customWidth="1"/>
    <col min="37" max="37" width="12.125" style="20" customWidth="1"/>
    <col min="38" max="38" width="12.125" style="15" customWidth="1"/>
    <col min="39" max="39" width="12.125" style="20" customWidth="1"/>
    <col min="40" max="41" width="13.625" style="15" customWidth="1"/>
    <col min="42" max="49" width="9.00390625" style="42" customWidth="1"/>
    <col min="50" max="50" width="9.00390625" style="17" customWidth="1"/>
    <col min="51" max="51" width="9.00390625" style="15" customWidth="1"/>
    <col min="52" max="16384" width="9.00390625" style="17" customWidth="1"/>
  </cols>
  <sheetData>
    <row r="1" spans="1:51" s="9" customFormat="1" ht="24" customHeight="1">
      <c r="A1" s="32" t="s">
        <v>81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7"/>
      <c r="U1" s="6"/>
      <c r="V1" s="6"/>
      <c r="W1" s="6"/>
      <c r="X1" s="5"/>
      <c r="Y1" s="5"/>
      <c r="Z1" s="5"/>
      <c r="AA1" s="5"/>
      <c r="AB1" s="5"/>
      <c r="AC1" s="5"/>
      <c r="AD1" s="5"/>
      <c r="AE1" s="5"/>
      <c r="AF1" s="6"/>
      <c r="AG1" s="7"/>
      <c r="AH1" s="6"/>
      <c r="AI1" s="6"/>
      <c r="AJ1" s="6"/>
      <c r="AK1" s="18"/>
      <c r="AL1" s="6"/>
      <c r="AM1" s="18"/>
      <c r="AN1" s="8"/>
      <c r="AO1" s="8"/>
      <c r="AP1" s="6"/>
      <c r="AQ1" s="6"/>
      <c r="AR1" s="6"/>
      <c r="AS1" s="6"/>
      <c r="AT1" s="6"/>
      <c r="AU1" s="6"/>
      <c r="AV1" s="6"/>
      <c r="AW1" s="6"/>
      <c r="AY1" s="6"/>
    </row>
    <row r="2" spans="1:51" s="9" customFormat="1" ht="14.25" customHeight="1">
      <c r="A2" s="62" t="s">
        <v>14</v>
      </c>
      <c r="B2" s="62" t="s">
        <v>1</v>
      </c>
      <c r="C2" s="62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44" t="s">
        <v>15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4" t="s">
        <v>16</v>
      </c>
      <c r="T2" s="45"/>
      <c r="U2" s="45"/>
      <c r="V2" s="45"/>
      <c r="W2" s="46"/>
      <c r="X2" s="60" t="s">
        <v>30</v>
      </c>
      <c r="Y2" s="45"/>
      <c r="Z2" s="45"/>
      <c r="AA2" s="45"/>
      <c r="AB2" s="45"/>
      <c r="AC2" s="45"/>
      <c r="AD2" s="45"/>
      <c r="AE2" s="45"/>
      <c r="AF2" s="44" t="s">
        <v>17</v>
      </c>
      <c r="AG2" s="45"/>
      <c r="AH2" s="45"/>
      <c r="AI2" s="45"/>
      <c r="AJ2" s="46"/>
      <c r="AK2" s="44" t="s">
        <v>7</v>
      </c>
      <c r="AL2" s="45"/>
      <c r="AM2" s="46"/>
      <c r="AN2" s="50" t="s">
        <v>8</v>
      </c>
      <c r="AO2" s="61" t="s">
        <v>21</v>
      </c>
      <c r="AP2" s="52" t="s">
        <v>27</v>
      </c>
      <c r="AQ2" s="53"/>
      <c r="AR2" s="53"/>
      <c r="AS2" s="54"/>
      <c r="AT2" s="52" t="s">
        <v>28</v>
      </c>
      <c r="AU2" s="53"/>
      <c r="AV2" s="53"/>
      <c r="AW2" s="54"/>
      <c r="AY2" s="6"/>
    </row>
    <row r="3" spans="1:51" s="9" customFormat="1" ht="16.5">
      <c r="A3" s="63"/>
      <c r="B3" s="63"/>
      <c r="C3" s="63"/>
      <c r="D3" s="59"/>
      <c r="E3" s="59"/>
      <c r="F3" s="59"/>
      <c r="G3" s="59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7"/>
      <c r="T3" s="48"/>
      <c r="U3" s="48"/>
      <c r="V3" s="48"/>
      <c r="W3" s="49"/>
      <c r="X3" s="48"/>
      <c r="Y3" s="48"/>
      <c r="Z3" s="48"/>
      <c r="AA3" s="48"/>
      <c r="AB3" s="48"/>
      <c r="AC3" s="48"/>
      <c r="AD3" s="48"/>
      <c r="AE3" s="48"/>
      <c r="AF3" s="47"/>
      <c r="AG3" s="48"/>
      <c r="AH3" s="48"/>
      <c r="AI3" s="48"/>
      <c r="AJ3" s="49"/>
      <c r="AK3" s="47"/>
      <c r="AL3" s="48"/>
      <c r="AM3" s="49"/>
      <c r="AN3" s="51"/>
      <c r="AO3" s="51"/>
      <c r="AP3" s="55"/>
      <c r="AQ3" s="56"/>
      <c r="AR3" s="56"/>
      <c r="AS3" s="57"/>
      <c r="AT3" s="55"/>
      <c r="AU3" s="56"/>
      <c r="AV3" s="56"/>
      <c r="AW3" s="57"/>
      <c r="AY3" s="6"/>
    </row>
    <row r="4" spans="1:51" s="14" customFormat="1" ht="33.75" customHeight="1">
      <c r="A4" s="63"/>
      <c r="B4" s="63"/>
      <c r="C4" s="63"/>
      <c r="D4" s="59"/>
      <c r="E4" s="59"/>
      <c r="F4" s="59"/>
      <c r="G4" s="59"/>
      <c r="H4" s="11" t="s">
        <v>9</v>
      </c>
      <c r="I4" s="12" t="s">
        <v>10</v>
      </c>
      <c r="J4" s="11" t="s">
        <v>0</v>
      </c>
      <c r="K4" s="12" t="s">
        <v>19</v>
      </c>
      <c r="L4" s="11" t="s">
        <v>20</v>
      </c>
      <c r="M4" s="12" t="s">
        <v>18</v>
      </c>
      <c r="N4" s="11" t="s">
        <v>37</v>
      </c>
      <c r="O4" s="12" t="s">
        <v>38</v>
      </c>
      <c r="P4" s="11" t="s">
        <v>39</v>
      </c>
      <c r="Q4" s="12" t="s">
        <v>40</v>
      </c>
      <c r="R4" s="11" t="s">
        <v>45</v>
      </c>
      <c r="S4" s="10" t="s">
        <v>11</v>
      </c>
      <c r="T4" s="13" t="s">
        <v>12</v>
      </c>
      <c r="U4" s="12" t="s">
        <v>13</v>
      </c>
      <c r="V4" s="37" t="s">
        <v>22</v>
      </c>
      <c r="W4" s="37" t="s">
        <v>23</v>
      </c>
      <c r="X4" s="35" t="s">
        <v>32</v>
      </c>
      <c r="Y4" s="36" t="s">
        <v>41</v>
      </c>
      <c r="Z4" s="35" t="s">
        <v>42</v>
      </c>
      <c r="AA4" s="36" t="s">
        <v>43</v>
      </c>
      <c r="AB4" s="35" t="s">
        <v>46</v>
      </c>
      <c r="AC4" s="36" t="s">
        <v>47</v>
      </c>
      <c r="AD4" s="35" t="s">
        <v>48</v>
      </c>
      <c r="AE4" s="36" t="s">
        <v>49</v>
      </c>
      <c r="AF4" s="10" t="s">
        <v>11</v>
      </c>
      <c r="AG4" s="13" t="s">
        <v>12</v>
      </c>
      <c r="AH4" s="12" t="s">
        <v>13</v>
      </c>
      <c r="AI4" s="37" t="s">
        <v>22</v>
      </c>
      <c r="AJ4" s="37" t="s">
        <v>23</v>
      </c>
      <c r="AK4" s="19" t="s">
        <v>11</v>
      </c>
      <c r="AL4" s="10" t="s">
        <v>12</v>
      </c>
      <c r="AM4" s="19" t="s">
        <v>13</v>
      </c>
      <c r="AN4" s="51"/>
      <c r="AO4" s="51"/>
      <c r="AP4" s="39" t="s">
        <v>24</v>
      </c>
      <c r="AQ4" s="39" t="s">
        <v>25</v>
      </c>
      <c r="AR4" s="41" t="s">
        <v>26</v>
      </c>
      <c r="AS4" s="41" t="s">
        <v>29</v>
      </c>
      <c r="AT4" s="39" t="s">
        <v>24</v>
      </c>
      <c r="AU4" s="39" t="s">
        <v>25</v>
      </c>
      <c r="AV4" s="39" t="s">
        <v>26</v>
      </c>
      <c r="AW4" s="41" t="s">
        <v>29</v>
      </c>
      <c r="AY4" s="43"/>
    </row>
    <row r="5" spans="1:51" s="29" customFormat="1" ht="19.5" customHeight="1">
      <c r="A5" s="28">
        <v>1</v>
      </c>
      <c r="B5" s="28">
        <v>1</v>
      </c>
      <c r="C5" s="21">
        <v>64</v>
      </c>
      <c r="D5" s="22" t="s">
        <v>53</v>
      </c>
      <c r="E5" s="23" t="s">
        <v>87</v>
      </c>
      <c r="F5" s="24" t="s">
        <v>83</v>
      </c>
      <c r="G5" s="25" t="s">
        <v>33</v>
      </c>
      <c r="H5" s="31">
        <v>0.0006585648148148148</v>
      </c>
      <c r="I5" s="31">
        <v>0.007813657407407408</v>
      </c>
      <c r="J5" s="31">
        <v>0.010369212962962964</v>
      </c>
      <c r="K5" s="31">
        <v>0.002541666666666667</v>
      </c>
      <c r="L5" s="31">
        <v>0.007721064814814815</v>
      </c>
      <c r="M5" s="31">
        <v>0.010188657407407408</v>
      </c>
      <c r="N5" s="31">
        <v>0.00259375</v>
      </c>
      <c r="O5" s="31">
        <v>0.007835648148148149</v>
      </c>
      <c r="P5" s="31">
        <v>0.010528935185185185</v>
      </c>
      <c r="Q5" s="31">
        <v>0.0006539351851851852</v>
      </c>
      <c r="R5" s="31">
        <v>0.0006550925925925926</v>
      </c>
      <c r="S5" s="33">
        <f aca="true" t="shared" si="0" ref="S5:S20">SUM(H5:R5)</f>
        <v>0.06156018518518519</v>
      </c>
      <c r="T5" s="30"/>
      <c r="U5" s="33">
        <f aca="true" t="shared" si="1" ref="U5:U20">SUM(S5,T5)</f>
        <v>0.06156018518518519</v>
      </c>
      <c r="V5" s="28">
        <v>1</v>
      </c>
      <c r="W5" s="28">
        <v>1</v>
      </c>
      <c r="X5" s="31">
        <v>0.0031354166666666666</v>
      </c>
      <c r="Y5" s="31">
        <v>0.004018518518518519</v>
      </c>
      <c r="Z5" s="31">
        <v>0.004861111111111111</v>
      </c>
      <c r="AA5" s="31">
        <v>0.0040266203703703705</v>
      </c>
      <c r="AB5" s="31">
        <v>0.0031307870370370365</v>
      </c>
      <c r="AC5" s="31">
        <v>0.0040104166666666665</v>
      </c>
      <c r="AD5" s="31">
        <v>0.004938657407407407</v>
      </c>
      <c r="AE5" s="31">
        <v>0.0006666666666666666</v>
      </c>
      <c r="AF5" s="31">
        <f aca="true" t="shared" si="2" ref="AF5:AF20">SUM(X5:AE5)</f>
        <v>0.028788194444444446</v>
      </c>
      <c r="AG5" s="30"/>
      <c r="AH5" s="31">
        <f aca="true" t="shared" si="3" ref="AH5:AH20">SUM(AF5,AG5)</f>
        <v>0.028788194444444446</v>
      </c>
      <c r="AI5" s="28">
        <v>1</v>
      </c>
      <c r="AJ5" s="28">
        <v>1</v>
      </c>
      <c r="AK5" s="33">
        <f aca="true" t="shared" si="4" ref="AK5:AK20">SUM(S5,AF5)</f>
        <v>0.09034837962962963</v>
      </c>
      <c r="AL5" s="30"/>
      <c r="AM5" s="33">
        <f aca="true" t="shared" si="5" ref="AM5:AM20">SUM(AK5,AL5)</f>
        <v>0.09034837962962963</v>
      </c>
      <c r="AN5" s="31">
        <f aca="true" t="shared" si="6" ref="AN5:AN20">AM5-$AM$5</f>
        <v>0</v>
      </c>
      <c r="AO5" s="31" t="s">
        <v>44</v>
      </c>
      <c r="AP5" s="40">
        <v>3</v>
      </c>
      <c r="AQ5" s="40">
        <v>3</v>
      </c>
      <c r="AR5" s="40">
        <v>25</v>
      </c>
      <c r="AS5" s="40">
        <f aca="true" t="shared" si="7" ref="AS5:AS35">SUM(AP5:AR5)</f>
        <v>31</v>
      </c>
      <c r="AT5" s="40">
        <v>3</v>
      </c>
      <c r="AU5" s="40">
        <v>3</v>
      </c>
      <c r="AV5" s="40">
        <v>25</v>
      </c>
      <c r="AW5" s="40">
        <f aca="true" t="shared" si="8" ref="AW5:AW35">SUM(AT5:AV5)</f>
        <v>31</v>
      </c>
      <c r="AY5" s="40">
        <v>25</v>
      </c>
    </row>
    <row r="6" spans="1:51" s="29" customFormat="1" ht="19.5" customHeight="1">
      <c r="A6" s="28">
        <v>2</v>
      </c>
      <c r="B6" s="28">
        <v>2</v>
      </c>
      <c r="C6" s="21">
        <v>62</v>
      </c>
      <c r="D6" s="26" t="s">
        <v>51</v>
      </c>
      <c r="E6" s="23" t="s">
        <v>84</v>
      </c>
      <c r="F6" s="27" t="s">
        <v>85</v>
      </c>
      <c r="G6" s="25" t="s">
        <v>33</v>
      </c>
      <c r="H6" s="31">
        <v>0.0006736111111111113</v>
      </c>
      <c r="I6" s="31">
        <v>0.008024305555555555</v>
      </c>
      <c r="J6" s="31">
        <v>0.010533564814814815</v>
      </c>
      <c r="K6" s="31">
        <v>0.002546296296296296</v>
      </c>
      <c r="L6" s="31">
        <v>0.007788194444444445</v>
      </c>
      <c r="M6" s="31">
        <v>0.010269675925925927</v>
      </c>
      <c r="N6" s="31">
        <v>0.0026134259259259257</v>
      </c>
      <c r="O6" s="31">
        <v>0.00794212962962963</v>
      </c>
      <c r="P6" s="31">
        <v>0.010523148148148148</v>
      </c>
      <c r="Q6" s="31">
        <v>0.0006655092592592594</v>
      </c>
      <c r="R6" s="31">
        <v>0.0006493055555555556</v>
      </c>
      <c r="S6" s="33">
        <f t="shared" si="0"/>
        <v>0.062229166666666676</v>
      </c>
      <c r="T6" s="30"/>
      <c r="U6" s="33">
        <f t="shared" si="1"/>
        <v>0.062229166666666676</v>
      </c>
      <c r="V6" s="28">
        <v>2</v>
      </c>
      <c r="W6" s="28">
        <v>2</v>
      </c>
      <c r="X6" s="31">
        <v>0.0031400462962962966</v>
      </c>
      <c r="Y6" s="31">
        <v>0.004097222222222223</v>
      </c>
      <c r="Z6" s="31">
        <v>0.004929398148148149</v>
      </c>
      <c r="AA6" s="31">
        <v>0.0040659722222222226</v>
      </c>
      <c r="AB6" s="31">
        <v>0.0031296296296296298</v>
      </c>
      <c r="AC6" s="31">
        <v>0.004032407407407407</v>
      </c>
      <c r="AD6" s="31">
        <v>0.004943287037037037</v>
      </c>
      <c r="AE6" s="31">
        <v>0.0006643518518518518</v>
      </c>
      <c r="AF6" s="31">
        <f t="shared" si="2"/>
        <v>0.02900231481481482</v>
      </c>
      <c r="AG6" s="30"/>
      <c r="AH6" s="31">
        <f t="shared" si="3"/>
        <v>0.02900231481481482</v>
      </c>
      <c r="AI6" s="28">
        <v>2</v>
      </c>
      <c r="AJ6" s="28">
        <v>2</v>
      </c>
      <c r="AK6" s="33">
        <f t="shared" si="4"/>
        <v>0.0912314814814815</v>
      </c>
      <c r="AL6" s="30"/>
      <c r="AM6" s="33">
        <f t="shared" si="5"/>
        <v>0.0912314814814815</v>
      </c>
      <c r="AN6" s="31">
        <f t="shared" si="6"/>
        <v>0.0008831018518518641</v>
      </c>
      <c r="AO6" s="31">
        <f aca="true" t="shared" si="9" ref="AO6:AO20">AM6-AM5</f>
        <v>0.0008831018518518641</v>
      </c>
      <c r="AP6" s="40">
        <v>2</v>
      </c>
      <c r="AQ6" s="40">
        <v>2</v>
      </c>
      <c r="AR6" s="40">
        <v>20</v>
      </c>
      <c r="AS6" s="40">
        <f t="shared" si="7"/>
        <v>24</v>
      </c>
      <c r="AT6" s="40">
        <v>2</v>
      </c>
      <c r="AU6" s="40">
        <v>2</v>
      </c>
      <c r="AV6" s="40">
        <v>20</v>
      </c>
      <c r="AW6" s="40">
        <f t="shared" si="8"/>
        <v>24</v>
      </c>
      <c r="AY6" s="40">
        <v>20</v>
      </c>
    </row>
    <row r="7" spans="1:51" s="29" customFormat="1" ht="19.5" customHeight="1">
      <c r="A7" s="28">
        <v>3</v>
      </c>
      <c r="B7" s="28">
        <v>3</v>
      </c>
      <c r="C7" s="21">
        <v>66</v>
      </c>
      <c r="D7" s="26" t="s">
        <v>55</v>
      </c>
      <c r="E7" s="23" t="s">
        <v>89</v>
      </c>
      <c r="F7" s="24" t="s">
        <v>83</v>
      </c>
      <c r="G7" s="25" t="s">
        <v>33</v>
      </c>
      <c r="H7" s="31">
        <v>0.0006805555555555554</v>
      </c>
      <c r="I7" s="31">
        <v>0.008013888888888888</v>
      </c>
      <c r="J7" s="31">
        <v>0.010646990740740742</v>
      </c>
      <c r="K7" s="31">
        <v>0.002815972222222222</v>
      </c>
      <c r="L7" s="31">
        <v>0.007798611111111111</v>
      </c>
      <c r="M7" s="31">
        <v>0.010276620370370372</v>
      </c>
      <c r="N7" s="31">
        <v>0.002637731481481482</v>
      </c>
      <c r="O7" s="31">
        <v>0.007914351851851851</v>
      </c>
      <c r="P7" s="31">
        <v>0.010554398148148148</v>
      </c>
      <c r="Q7" s="31">
        <v>0.0006666666666666666</v>
      </c>
      <c r="R7" s="31">
        <v>0.0006493055555555556</v>
      </c>
      <c r="S7" s="33">
        <f t="shared" si="0"/>
        <v>0.0626550925925926</v>
      </c>
      <c r="T7" s="30"/>
      <c r="U7" s="33">
        <f t="shared" si="1"/>
        <v>0.0626550925925926</v>
      </c>
      <c r="V7" s="28">
        <v>3</v>
      </c>
      <c r="W7" s="28">
        <v>3</v>
      </c>
      <c r="X7" s="31">
        <v>0.0031875</v>
      </c>
      <c r="Y7" s="31">
        <v>0.004050925925925926</v>
      </c>
      <c r="Z7" s="31">
        <v>0.0049479166666666664</v>
      </c>
      <c r="AA7" s="31">
        <v>0.00406712962962963</v>
      </c>
      <c r="AB7" s="31">
        <v>0.0031249999999999997</v>
      </c>
      <c r="AC7" s="31">
        <v>0.004045138888888889</v>
      </c>
      <c r="AD7" s="31">
        <v>0.004989583333333333</v>
      </c>
      <c r="AE7" s="31">
        <v>0.0006655092592592594</v>
      </c>
      <c r="AF7" s="31">
        <f t="shared" si="2"/>
        <v>0.0290787037037037</v>
      </c>
      <c r="AG7" s="30"/>
      <c r="AH7" s="31">
        <f t="shared" si="3"/>
        <v>0.0290787037037037</v>
      </c>
      <c r="AI7" s="28">
        <v>3</v>
      </c>
      <c r="AJ7" s="28">
        <v>3</v>
      </c>
      <c r="AK7" s="33">
        <f t="shared" si="4"/>
        <v>0.0917337962962963</v>
      </c>
      <c r="AL7" s="30"/>
      <c r="AM7" s="33">
        <f t="shared" si="5"/>
        <v>0.0917337962962963</v>
      </c>
      <c r="AN7" s="31">
        <f t="shared" si="6"/>
        <v>0.0013854166666666667</v>
      </c>
      <c r="AO7" s="31">
        <f t="shared" si="9"/>
        <v>0.0005023148148148027</v>
      </c>
      <c r="AP7" s="40">
        <v>1</v>
      </c>
      <c r="AQ7" s="40">
        <v>1</v>
      </c>
      <c r="AR7" s="40">
        <v>15</v>
      </c>
      <c r="AS7" s="40">
        <f t="shared" si="7"/>
        <v>17</v>
      </c>
      <c r="AT7" s="40">
        <v>1</v>
      </c>
      <c r="AU7" s="40">
        <v>1</v>
      </c>
      <c r="AV7" s="40">
        <v>15</v>
      </c>
      <c r="AW7" s="40">
        <f t="shared" si="8"/>
        <v>17</v>
      </c>
      <c r="AY7" s="40">
        <v>15</v>
      </c>
    </row>
    <row r="8" spans="1:51" s="29" customFormat="1" ht="19.5" customHeight="1">
      <c r="A8" s="28">
        <v>4</v>
      </c>
      <c r="B8" s="28">
        <v>4</v>
      </c>
      <c r="C8" s="21">
        <v>67</v>
      </c>
      <c r="D8" s="26" t="s">
        <v>56</v>
      </c>
      <c r="E8" s="23" t="s">
        <v>90</v>
      </c>
      <c r="F8" s="27" t="s">
        <v>91</v>
      </c>
      <c r="G8" s="25" t="s">
        <v>33</v>
      </c>
      <c r="H8" s="31">
        <v>0.0007025462962962963</v>
      </c>
      <c r="I8" s="31">
        <v>0.008309027777777778</v>
      </c>
      <c r="J8" s="31">
        <v>0.011069444444444444</v>
      </c>
      <c r="K8" s="31">
        <v>0.0027812500000000003</v>
      </c>
      <c r="L8" s="31">
        <v>0.00794675925925926</v>
      </c>
      <c r="M8" s="31">
        <v>0.010528935185185185</v>
      </c>
      <c r="N8" s="31">
        <v>0.0026400462962962966</v>
      </c>
      <c r="O8" s="31">
        <v>0.008140046296296296</v>
      </c>
      <c r="P8" s="31">
        <v>0.010685185185185185</v>
      </c>
      <c r="Q8" s="31">
        <v>0.0007094907407407407</v>
      </c>
      <c r="R8" s="31">
        <v>0.000667824074074074</v>
      </c>
      <c r="S8" s="33">
        <f t="shared" si="0"/>
        <v>0.06418055555555555</v>
      </c>
      <c r="T8" s="30"/>
      <c r="U8" s="33">
        <f t="shared" si="1"/>
        <v>0.06418055555555555</v>
      </c>
      <c r="V8" s="28"/>
      <c r="W8" s="28"/>
      <c r="X8" s="31">
        <v>0.00320949074074074</v>
      </c>
      <c r="Y8" s="31">
        <v>0.004206018518518519</v>
      </c>
      <c r="Z8" s="31">
        <v>0.005032407407407408</v>
      </c>
      <c r="AA8" s="31">
        <v>0.004177083333333333</v>
      </c>
      <c r="AB8" s="31">
        <v>0.0032048611111111115</v>
      </c>
      <c r="AC8" s="31">
        <v>0.00415625</v>
      </c>
      <c r="AD8" s="31">
        <v>0.005085648148148148</v>
      </c>
      <c r="AE8" s="31">
        <v>0.0006851851851851853</v>
      </c>
      <c r="AF8" s="31">
        <f t="shared" si="2"/>
        <v>0.029756944444444444</v>
      </c>
      <c r="AG8" s="30"/>
      <c r="AH8" s="31">
        <f t="shared" si="3"/>
        <v>0.029756944444444444</v>
      </c>
      <c r="AI8" s="28"/>
      <c r="AJ8" s="28"/>
      <c r="AK8" s="33">
        <f t="shared" si="4"/>
        <v>0.0939375</v>
      </c>
      <c r="AL8" s="30"/>
      <c r="AM8" s="33">
        <f t="shared" si="5"/>
        <v>0.0939375</v>
      </c>
      <c r="AN8" s="31">
        <f t="shared" si="6"/>
        <v>0.0035891203703703606</v>
      </c>
      <c r="AO8" s="31">
        <f t="shared" si="9"/>
        <v>0.002203703703703694</v>
      </c>
      <c r="AP8" s="40"/>
      <c r="AQ8" s="40"/>
      <c r="AR8" s="40">
        <v>12.5</v>
      </c>
      <c r="AS8" s="40">
        <f t="shared" si="7"/>
        <v>12.5</v>
      </c>
      <c r="AT8" s="40"/>
      <c r="AU8" s="40"/>
      <c r="AV8" s="40">
        <v>12.5</v>
      </c>
      <c r="AW8" s="40">
        <f t="shared" si="8"/>
        <v>12.5</v>
      </c>
      <c r="AY8" s="40">
        <v>12.5</v>
      </c>
    </row>
    <row r="9" spans="1:51" s="29" customFormat="1" ht="19.5" customHeight="1">
      <c r="A9" s="28">
        <v>5</v>
      </c>
      <c r="B9" s="28">
        <v>5</v>
      </c>
      <c r="C9" s="21">
        <v>70</v>
      </c>
      <c r="D9" s="26" t="s">
        <v>59</v>
      </c>
      <c r="E9" s="23" t="s">
        <v>95</v>
      </c>
      <c r="F9" s="27" t="s">
        <v>91</v>
      </c>
      <c r="G9" s="25" t="s">
        <v>33</v>
      </c>
      <c r="H9" s="31">
        <v>0.0006747685185185184</v>
      </c>
      <c r="I9" s="31">
        <v>0.008392361111111113</v>
      </c>
      <c r="J9" s="31">
        <v>0.011249999999999998</v>
      </c>
      <c r="K9" s="31">
        <v>0.002815972222222222</v>
      </c>
      <c r="L9" s="31">
        <v>0.008175925925925925</v>
      </c>
      <c r="M9" s="31">
        <v>0.01123726851851852</v>
      </c>
      <c r="N9" s="31">
        <v>0.0027708333333333335</v>
      </c>
      <c r="O9" s="31">
        <v>0.008604166666666668</v>
      </c>
      <c r="P9" s="31">
        <v>0.011646990740740742</v>
      </c>
      <c r="Q9" s="31">
        <v>0.000667824074074074</v>
      </c>
      <c r="R9" s="31">
        <v>0.0006759259259259258</v>
      </c>
      <c r="S9" s="33">
        <f t="shared" si="0"/>
        <v>0.06691203703703705</v>
      </c>
      <c r="T9" s="30"/>
      <c r="U9" s="33">
        <f t="shared" si="1"/>
        <v>0.06691203703703705</v>
      </c>
      <c r="V9" s="28"/>
      <c r="W9" s="28"/>
      <c r="X9" s="31">
        <v>0.003414351851851852</v>
      </c>
      <c r="Y9" s="31">
        <v>0.004244212962962963</v>
      </c>
      <c r="Z9" s="31">
        <v>0.0051886574074074075</v>
      </c>
      <c r="AA9" s="31">
        <v>0.0042349537037037034</v>
      </c>
      <c r="AB9" s="31">
        <v>0.003383101851851851</v>
      </c>
      <c r="AC9" s="31">
        <v>0.00425</v>
      </c>
      <c r="AD9" s="31">
        <v>0.005369212962962964</v>
      </c>
      <c r="AE9" s="31">
        <v>0.0006979166666666666</v>
      </c>
      <c r="AF9" s="31">
        <f t="shared" si="2"/>
        <v>0.030782407407407408</v>
      </c>
      <c r="AG9" s="30"/>
      <c r="AH9" s="31">
        <f t="shared" si="3"/>
        <v>0.030782407407407408</v>
      </c>
      <c r="AI9" s="28"/>
      <c r="AJ9" s="28"/>
      <c r="AK9" s="33">
        <f t="shared" si="4"/>
        <v>0.09769444444444446</v>
      </c>
      <c r="AL9" s="30"/>
      <c r="AM9" s="33">
        <f t="shared" si="5"/>
        <v>0.09769444444444446</v>
      </c>
      <c r="AN9" s="31">
        <f t="shared" si="6"/>
        <v>0.007346064814814826</v>
      </c>
      <c r="AO9" s="31">
        <f t="shared" si="9"/>
        <v>0.0037569444444444655</v>
      </c>
      <c r="AP9" s="40"/>
      <c r="AQ9" s="40"/>
      <c r="AR9" s="40">
        <v>10</v>
      </c>
      <c r="AS9" s="40">
        <f t="shared" si="7"/>
        <v>10</v>
      </c>
      <c r="AT9" s="40"/>
      <c r="AU9" s="40"/>
      <c r="AV9" s="40">
        <v>10</v>
      </c>
      <c r="AW9" s="40">
        <f t="shared" si="8"/>
        <v>10</v>
      </c>
      <c r="AY9" s="40">
        <v>10</v>
      </c>
    </row>
    <row r="10" spans="1:51" s="29" customFormat="1" ht="19.5" customHeight="1">
      <c r="A10" s="28">
        <v>6</v>
      </c>
      <c r="B10" s="28">
        <v>6</v>
      </c>
      <c r="C10" s="21">
        <v>69</v>
      </c>
      <c r="D10" s="22" t="s">
        <v>58</v>
      </c>
      <c r="E10" s="23" t="s">
        <v>94</v>
      </c>
      <c r="F10" s="24" t="s">
        <v>93</v>
      </c>
      <c r="G10" s="25" t="s">
        <v>33</v>
      </c>
      <c r="H10" s="31">
        <v>0.0006990740740740741</v>
      </c>
      <c r="I10" s="31">
        <v>0.008266203703703704</v>
      </c>
      <c r="J10" s="31">
        <v>0.011151620370370369</v>
      </c>
      <c r="K10" s="31">
        <v>0.002815972222222222</v>
      </c>
      <c r="L10" s="31">
        <v>0.00812037037037037</v>
      </c>
      <c r="M10" s="31">
        <v>0.010721064814814815</v>
      </c>
      <c r="N10" s="31">
        <v>0.0026458333333333334</v>
      </c>
      <c r="O10" s="31">
        <v>0.008158564814814815</v>
      </c>
      <c r="P10" s="31">
        <v>0.010961805555555556</v>
      </c>
      <c r="Q10" s="31">
        <v>0.0006793981481481482</v>
      </c>
      <c r="R10" s="31">
        <v>0.0006724537037037038</v>
      </c>
      <c r="S10" s="33">
        <f t="shared" si="0"/>
        <v>0.06489236111111112</v>
      </c>
      <c r="T10" s="30"/>
      <c r="U10" s="33">
        <f t="shared" si="1"/>
        <v>0.06489236111111112</v>
      </c>
      <c r="V10" s="28"/>
      <c r="W10" s="28"/>
      <c r="X10" s="31">
        <v>0.00325</v>
      </c>
      <c r="Y10" s="31">
        <v>0.004148148148148148</v>
      </c>
      <c r="Z10" s="31">
        <v>0.005001157407407407</v>
      </c>
      <c r="AA10" s="31">
        <v>0.004084490740740741</v>
      </c>
      <c r="AB10" s="31">
        <v>0.0032395833333333335</v>
      </c>
      <c r="AC10" s="31">
        <v>0.0047152777777777774</v>
      </c>
      <c r="AD10" s="31">
        <v>0.008539351851851852</v>
      </c>
      <c r="AE10" s="31">
        <v>0.0012106481481481482</v>
      </c>
      <c r="AF10" s="31">
        <f t="shared" si="2"/>
        <v>0.034188657407407404</v>
      </c>
      <c r="AG10" s="30"/>
      <c r="AH10" s="31">
        <f t="shared" si="3"/>
        <v>0.034188657407407404</v>
      </c>
      <c r="AI10" s="28"/>
      <c r="AJ10" s="28"/>
      <c r="AK10" s="33">
        <f t="shared" si="4"/>
        <v>0.09908101851851853</v>
      </c>
      <c r="AL10" s="30"/>
      <c r="AM10" s="33">
        <f t="shared" si="5"/>
        <v>0.09908101851851853</v>
      </c>
      <c r="AN10" s="31">
        <f t="shared" si="6"/>
        <v>0.008732638888888894</v>
      </c>
      <c r="AO10" s="31">
        <f t="shared" si="9"/>
        <v>0.0013865740740740679</v>
      </c>
      <c r="AP10" s="40"/>
      <c r="AQ10" s="40"/>
      <c r="AR10" s="40">
        <v>7.5</v>
      </c>
      <c r="AS10" s="40">
        <f t="shared" si="7"/>
        <v>7.5</v>
      </c>
      <c r="AT10" s="40"/>
      <c r="AU10" s="40"/>
      <c r="AV10" s="40">
        <v>7.5</v>
      </c>
      <c r="AW10" s="40">
        <f t="shared" si="8"/>
        <v>7.5</v>
      </c>
      <c r="AY10" s="40">
        <v>7.5</v>
      </c>
    </row>
    <row r="11" spans="1:51" s="29" customFormat="1" ht="19.5" customHeight="1">
      <c r="A11" s="28">
        <v>7</v>
      </c>
      <c r="B11" s="28">
        <v>1</v>
      </c>
      <c r="C11" s="21">
        <v>79</v>
      </c>
      <c r="D11" s="26" t="s">
        <v>67</v>
      </c>
      <c r="E11" s="23" t="s">
        <v>111</v>
      </c>
      <c r="F11" s="27" t="s">
        <v>112</v>
      </c>
      <c r="G11" s="25" t="s">
        <v>34</v>
      </c>
      <c r="H11" s="31">
        <v>0.0007592592592592591</v>
      </c>
      <c r="I11" s="31">
        <v>0.008888888888888889</v>
      </c>
      <c r="J11" s="31">
        <v>0.012021990740740741</v>
      </c>
      <c r="K11" s="31">
        <v>0.002815972222222222</v>
      </c>
      <c r="L11" s="31">
        <v>0.008908564814814815</v>
      </c>
      <c r="M11" s="31">
        <v>0.012163194444444443</v>
      </c>
      <c r="N11" s="31">
        <v>0.0029467592592592588</v>
      </c>
      <c r="O11" s="31">
        <v>0.00922800925925926</v>
      </c>
      <c r="P11" s="31">
        <v>0.012326388888888888</v>
      </c>
      <c r="Q11" s="31">
        <v>0.0007569444444444445</v>
      </c>
      <c r="R11" s="31">
        <v>0.0007500000000000001</v>
      </c>
      <c r="S11" s="33">
        <f t="shared" si="0"/>
        <v>0.07156597222222223</v>
      </c>
      <c r="T11" s="30"/>
      <c r="U11" s="33">
        <f t="shared" si="1"/>
        <v>0.07156597222222223</v>
      </c>
      <c r="V11" s="28">
        <v>1</v>
      </c>
      <c r="W11" s="28"/>
      <c r="X11" s="31">
        <v>0.0035266203703703705</v>
      </c>
      <c r="Y11" s="31">
        <v>0.00460300925925926</v>
      </c>
      <c r="Z11" s="31">
        <v>0.00566087962962963</v>
      </c>
      <c r="AA11" s="31">
        <v>0.004552083333333333</v>
      </c>
      <c r="AB11" s="31">
        <v>0.0036631944444444446</v>
      </c>
      <c r="AC11" s="31">
        <v>0.004574074074074074</v>
      </c>
      <c r="AD11" s="31">
        <v>0.005803240740740741</v>
      </c>
      <c r="AE11" s="31">
        <v>0.0007650462962962962</v>
      </c>
      <c r="AF11" s="31">
        <f t="shared" si="2"/>
        <v>0.03314814814814815</v>
      </c>
      <c r="AG11" s="30"/>
      <c r="AH11" s="31">
        <f t="shared" si="3"/>
        <v>0.03314814814814815</v>
      </c>
      <c r="AI11" s="28">
        <v>1</v>
      </c>
      <c r="AJ11" s="28"/>
      <c r="AK11" s="33">
        <f t="shared" si="4"/>
        <v>0.10471412037037038</v>
      </c>
      <c r="AL11" s="30"/>
      <c r="AM11" s="33">
        <f t="shared" si="5"/>
        <v>0.10471412037037038</v>
      </c>
      <c r="AN11" s="31">
        <f t="shared" si="6"/>
        <v>0.014365740740740748</v>
      </c>
      <c r="AO11" s="31">
        <f t="shared" si="9"/>
        <v>0.005633101851851854</v>
      </c>
      <c r="AP11" s="40">
        <v>3</v>
      </c>
      <c r="AQ11" s="40">
        <v>3</v>
      </c>
      <c r="AR11" s="40">
        <v>25</v>
      </c>
      <c r="AS11" s="40">
        <f t="shared" si="7"/>
        <v>31</v>
      </c>
      <c r="AT11" s="40"/>
      <c r="AU11" s="40"/>
      <c r="AV11" s="40">
        <v>5</v>
      </c>
      <c r="AW11" s="40">
        <f t="shared" si="8"/>
        <v>5</v>
      </c>
      <c r="AY11" s="40">
        <v>5</v>
      </c>
    </row>
    <row r="12" spans="1:51" s="29" customFormat="1" ht="19.5" customHeight="1">
      <c r="A12" s="28">
        <v>8</v>
      </c>
      <c r="B12" s="28">
        <v>2</v>
      </c>
      <c r="C12" s="21">
        <v>78</v>
      </c>
      <c r="D12" s="22" t="s">
        <v>66</v>
      </c>
      <c r="E12" s="23" t="s">
        <v>109</v>
      </c>
      <c r="F12" s="24" t="s">
        <v>110</v>
      </c>
      <c r="G12" s="25" t="s">
        <v>34</v>
      </c>
      <c r="H12" s="31">
        <v>0.0007812499999999999</v>
      </c>
      <c r="I12" s="31">
        <v>0.009331018518518518</v>
      </c>
      <c r="J12" s="31">
        <v>0.012454861111111111</v>
      </c>
      <c r="K12" s="31">
        <v>0.002815972222222222</v>
      </c>
      <c r="L12" s="31">
        <v>0.008980324074074075</v>
      </c>
      <c r="M12" s="31">
        <v>0.012039351851851851</v>
      </c>
      <c r="N12" s="31">
        <v>0.003028935185185185</v>
      </c>
      <c r="O12" s="31">
        <v>0.009275462962962963</v>
      </c>
      <c r="P12" s="31">
        <v>0.012187500000000002</v>
      </c>
      <c r="Q12" s="31">
        <v>0.0007673611111111111</v>
      </c>
      <c r="R12" s="31">
        <v>0.0007731481481481481</v>
      </c>
      <c r="S12" s="33">
        <f t="shared" si="0"/>
        <v>0.07243518518518519</v>
      </c>
      <c r="T12" s="30"/>
      <c r="U12" s="33">
        <f t="shared" si="1"/>
        <v>0.07243518518518519</v>
      </c>
      <c r="V12" s="28">
        <v>2</v>
      </c>
      <c r="W12" s="28"/>
      <c r="X12" s="31">
        <v>0.0035891203703703706</v>
      </c>
      <c r="Y12" s="31">
        <v>0.00465625</v>
      </c>
      <c r="Z12" s="31">
        <v>0.005684027777777778</v>
      </c>
      <c r="AA12" s="31">
        <v>0.0045381944444444445</v>
      </c>
      <c r="AB12" s="31">
        <v>0.0036689814814814814</v>
      </c>
      <c r="AC12" s="31">
        <v>0.004581018518518518</v>
      </c>
      <c r="AD12" s="31">
        <v>0.005768518518518519</v>
      </c>
      <c r="AE12" s="31">
        <v>0.0008877314814814815</v>
      </c>
      <c r="AF12" s="31">
        <f t="shared" si="2"/>
        <v>0.033373842592592594</v>
      </c>
      <c r="AG12" s="30"/>
      <c r="AH12" s="31">
        <f t="shared" si="3"/>
        <v>0.033373842592592594</v>
      </c>
      <c r="AI12" s="28">
        <v>2</v>
      </c>
      <c r="AJ12" s="28"/>
      <c r="AK12" s="33">
        <f t="shared" si="4"/>
        <v>0.10580902777777779</v>
      </c>
      <c r="AL12" s="30"/>
      <c r="AM12" s="33">
        <f t="shared" si="5"/>
        <v>0.10580902777777779</v>
      </c>
      <c r="AN12" s="31">
        <f t="shared" si="6"/>
        <v>0.015460648148148154</v>
      </c>
      <c r="AO12" s="31">
        <f t="shared" si="9"/>
        <v>0.0010949074074074056</v>
      </c>
      <c r="AP12" s="40">
        <v>2</v>
      </c>
      <c r="AQ12" s="40">
        <v>2</v>
      </c>
      <c r="AR12" s="40">
        <v>20</v>
      </c>
      <c r="AS12" s="40">
        <f t="shared" si="7"/>
        <v>24</v>
      </c>
      <c r="AT12" s="40"/>
      <c r="AU12" s="40"/>
      <c r="AV12" s="40">
        <v>2.5</v>
      </c>
      <c r="AW12" s="40">
        <f t="shared" si="8"/>
        <v>2.5</v>
      </c>
      <c r="AY12" s="40">
        <v>2.5</v>
      </c>
    </row>
    <row r="13" spans="1:51" s="29" customFormat="1" ht="19.5" customHeight="1">
      <c r="A13" s="28">
        <v>9</v>
      </c>
      <c r="B13" s="28">
        <v>1</v>
      </c>
      <c r="C13" s="21">
        <v>82</v>
      </c>
      <c r="D13" s="22" t="s">
        <v>70</v>
      </c>
      <c r="E13" s="23" t="s">
        <v>115</v>
      </c>
      <c r="F13" s="24" t="s">
        <v>116</v>
      </c>
      <c r="G13" s="25" t="s">
        <v>35</v>
      </c>
      <c r="H13" s="31">
        <v>0.0007800925925925925</v>
      </c>
      <c r="I13" s="31">
        <v>0.009243055555555556</v>
      </c>
      <c r="J13" s="31">
        <v>0.012162037037037035</v>
      </c>
      <c r="K13" s="31">
        <v>0.002815972222222222</v>
      </c>
      <c r="L13" s="31">
        <v>0.009104166666666667</v>
      </c>
      <c r="M13" s="31">
        <v>0.011907407407407408</v>
      </c>
      <c r="N13" s="31">
        <v>0.002935185185185185</v>
      </c>
      <c r="O13" s="31">
        <v>0.009422453703703704</v>
      </c>
      <c r="P13" s="31">
        <v>0.012616898148148148</v>
      </c>
      <c r="Q13" s="31">
        <v>0.0007488425925925926</v>
      </c>
      <c r="R13" s="31">
        <v>0.0007453703703703703</v>
      </c>
      <c r="S13" s="33">
        <f t="shared" si="0"/>
        <v>0.07248148148148148</v>
      </c>
      <c r="T13" s="30"/>
      <c r="U13" s="33">
        <f t="shared" si="1"/>
        <v>0.07248148148148148</v>
      </c>
      <c r="V13" s="28">
        <v>2</v>
      </c>
      <c r="W13" s="28"/>
      <c r="X13" s="31">
        <v>0.003607638888888889</v>
      </c>
      <c r="Y13" s="31">
        <v>0.004733796296296296</v>
      </c>
      <c r="Z13" s="31">
        <v>0.0058090277777777775</v>
      </c>
      <c r="AA13" s="31">
        <v>0.004791666666666667</v>
      </c>
      <c r="AB13" s="31">
        <v>0.003712962962962963</v>
      </c>
      <c r="AC13" s="31">
        <v>0.004728009259259259</v>
      </c>
      <c r="AD13" s="31">
        <v>0.006091435185185185</v>
      </c>
      <c r="AE13" s="31">
        <v>0.0007905092592592594</v>
      </c>
      <c r="AF13" s="31">
        <f t="shared" si="2"/>
        <v>0.03426504629629629</v>
      </c>
      <c r="AG13" s="30"/>
      <c r="AH13" s="31">
        <f t="shared" si="3"/>
        <v>0.03426504629629629</v>
      </c>
      <c r="AI13" s="28"/>
      <c r="AJ13" s="28"/>
      <c r="AK13" s="33">
        <f t="shared" si="4"/>
        <v>0.10674652777777777</v>
      </c>
      <c r="AL13" s="30"/>
      <c r="AM13" s="33">
        <f t="shared" si="5"/>
        <v>0.10674652777777777</v>
      </c>
      <c r="AN13" s="31">
        <f t="shared" si="6"/>
        <v>0.016398148148148134</v>
      </c>
      <c r="AO13" s="31">
        <f t="shared" si="9"/>
        <v>0.00093749999999998</v>
      </c>
      <c r="AP13" s="40">
        <v>2</v>
      </c>
      <c r="AQ13" s="40"/>
      <c r="AR13" s="40">
        <v>25</v>
      </c>
      <c r="AS13" s="40">
        <f t="shared" si="7"/>
        <v>27</v>
      </c>
      <c r="AT13" s="40"/>
      <c r="AU13" s="40"/>
      <c r="AV13" s="40"/>
      <c r="AW13" s="40">
        <f t="shared" si="8"/>
        <v>0</v>
      </c>
      <c r="AY13" s="40"/>
    </row>
    <row r="14" spans="1:51" s="29" customFormat="1" ht="19.5" customHeight="1">
      <c r="A14" s="28">
        <v>10</v>
      </c>
      <c r="B14" s="28">
        <v>7</v>
      </c>
      <c r="C14" s="21">
        <v>71</v>
      </c>
      <c r="D14" s="26" t="s">
        <v>60</v>
      </c>
      <c r="E14" s="23" t="s">
        <v>96</v>
      </c>
      <c r="F14" s="27" t="s">
        <v>97</v>
      </c>
      <c r="G14" s="25" t="s">
        <v>33</v>
      </c>
      <c r="H14" s="31">
        <v>0.0007719907407407406</v>
      </c>
      <c r="I14" s="31">
        <v>0.008883101851851852</v>
      </c>
      <c r="J14" s="31">
        <v>0.011980324074074074</v>
      </c>
      <c r="K14" s="31">
        <v>0.002815972222222222</v>
      </c>
      <c r="L14" s="31">
        <v>0.008619212962962962</v>
      </c>
      <c r="M14" s="31">
        <v>0.014312499999999999</v>
      </c>
      <c r="N14" s="31">
        <v>0.0035104166666666665</v>
      </c>
      <c r="O14" s="31">
        <v>0.00907986111111111</v>
      </c>
      <c r="P14" s="31">
        <v>0.012565972222222221</v>
      </c>
      <c r="Q14" s="31">
        <v>0.0007164351851851853</v>
      </c>
      <c r="R14" s="31">
        <v>0.000693287037037037</v>
      </c>
      <c r="S14" s="33">
        <f t="shared" si="0"/>
        <v>0.07394907407407407</v>
      </c>
      <c r="T14" s="30">
        <v>0.0004629629629629629</v>
      </c>
      <c r="U14" s="33">
        <f t="shared" si="1"/>
        <v>0.07441203703703703</v>
      </c>
      <c r="V14" s="28"/>
      <c r="W14" s="28"/>
      <c r="X14" s="31">
        <v>0.003493055555555556</v>
      </c>
      <c r="Y14" s="31">
        <v>0.004519675925925926</v>
      </c>
      <c r="Z14" s="31">
        <v>0.005425925925925925</v>
      </c>
      <c r="AA14" s="31">
        <v>0.004494212962962963</v>
      </c>
      <c r="AB14" s="31">
        <v>0.003554398148148148</v>
      </c>
      <c r="AC14" s="31">
        <v>0.004636574074074074</v>
      </c>
      <c r="AD14" s="31">
        <v>0.005758101851851851</v>
      </c>
      <c r="AE14" s="31">
        <v>0.0007465277777777778</v>
      </c>
      <c r="AF14" s="31">
        <f t="shared" si="2"/>
        <v>0.03262847222222222</v>
      </c>
      <c r="AG14" s="30"/>
      <c r="AH14" s="31">
        <f t="shared" si="3"/>
        <v>0.03262847222222222</v>
      </c>
      <c r="AI14" s="28"/>
      <c r="AJ14" s="28"/>
      <c r="AK14" s="33">
        <f t="shared" si="4"/>
        <v>0.10657754629629629</v>
      </c>
      <c r="AL14" s="30">
        <f>SUM(T14,AG14)</f>
        <v>0.0004629629629629629</v>
      </c>
      <c r="AM14" s="33">
        <f t="shared" si="5"/>
        <v>0.10704050925925924</v>
      </c>
      <c r="AN14" s="31">
        <f t="shared" si="6"/>
        <v>0.016692129629629612</v>
      </c>
      <c r="AO14" s="31">
        <f t="shared" si="9"/>
        <v>0.0002939814814814784</v>
      </c>
      <c r="AP14" s="40"/>
      <c r="AQ14" s="40"/>
      <c r="AR14" s="40">
        <v>5</v>
      </c>
      <c r="AS14" s="40">
        <f t="shared" si="7"/>
        <v>5</v>
      </c>
      <c r="AT14" s="40"/>
      <c r="AU14" s="40"/>
      <c r="AV14" s="40"/>
      <c r="AW14" s="40">
        <f t="shared" si="8"/>
        <v>0</v>
      </c>
      <c r="AY14" s="40"/>
    </row>
    <row r="15" spans="1:51" s="29" customFormat="1" ht="19.5" customHeight="1">
      <c r="A15" s="28">
        <v>11</v>
      </c>
      <c r="B15" s="28">
        <v>2</v>
      </c>
      <c r="C15" s="21">
        <v>83</v>
      </c>
      <c r="D15" s="26" t="s">
        <v>71</v>
      </c>
      <c r="E15" s="23" t="s">
        <v>117</v>
      </c>
      <c r="F15" s="27" t="s">
        <v>116</v>
      </c>
      <c r="G15" s="25" t="s">
        <v>35</v>
      </c>
      <c r="H15" s="31">
        <v>0.000775462962962963</v>
      </c>
      <c r="I15" s="31">
        <v>0.009472222222222222</v>
      </c>
      <c r="J15" s="31">
        <v>0.01251273148148148</v>
      </c>
      <c r="K15" s="31">
        <v>0.002815972222222222</v>
      </c>
      <c r="L15" s="31">
        <v>0.009202546296296297</v>
      </c>
      <c r="M15" s="31">
        <v>0.012224537037037035</v>
      </c>
      <c r="N15" s="31">
        <v>0.0029328703703703704</v>
      </c>
      <c r="O15" s="31">
        <v>0.009440972222222222</v>
      </c>
      <c r="P15" s="31">
        <v>0.012422453703703701</v>
      </c>
      <c r="Q15" s="31">
        <v>0.0007592592592592591</v>
      </c>
      <c r="R15" s="31">
        <v>0.0007500000000000001</v>
      </c>
      <c r="S15" s="33">
        <f t="shared" si="0"/>
        <v>0.07330902777777779</v>
      </c>
      <c r="T15" s="30"/>
      <c r="U15" s="33">
        <f t="shared" si="1"/>
        <v>0.07330902777777779</v>
      </c>
      <c r="V15" s="28"/>
      <c r="W15" s="28"/>
      <c r="X15" s="31">
        <v>0.0036828703703703706</v>
      </c>
      <c r="Y15" s="31">
        <v>0.004662037037037037</v>
      </c>
      <c r="Z15" s="31">
        <v>0.005767361111111111</v>
      </c>
      <c r="AA15" s="31">
        <v>0.004694444444444445</v>
      </c>
      <c r="AB15" s="31">
        <v>0.0037048611111111115</v>
      </c>
      <c r="AC15" s="31">
        <v>0.004703703703703704</v>
      </c>
      <c r="AD15" s="31">
        <v>0.005960648148148149</v>
      </c>
      <c r="AE15" s="31">
        <v>0.0007488425925925926</v>
      </c>
      <c r="AF15" s="31">
        <f t="shared" si="2"/>
        <v>0.03392476851851852</v>
      </c>
      <c r="AG15" s="30"/>
      <c r="AH15" s="31">
        <f t="shared" si="3"/>
        <v>0.03392476851851852</v>
      </c>
      <c r="AI15" s="28">
        <v>2</v>
      </c>
      <c r="AJ15" s="28"/>
      <c r="AK15" s="33">
        <f t="shared" si="4"/>
        <v>0.10723379629629631</v>
      </c>
      <c r="AL15" s="30"/>
      <c r="AM15" s="33">
        <f t="shared" si="5"/>
        <v>0.10723379629629631</v>
      </c>
      <c r="AN15" s="31">
        <f t="shared" si="6"/>
        <v>0.01688541666666668</v>
      </c>
      <c r="AO15" s="31">
        <f t="shared" si="9"/>
        <v>0.00019328703703706818</v>
      </c>
      <c r="AP15" s="40"/>
      <c r="AQ15" s="40">
        <v>2</v>
      </c>
      <c r="AR15" s="40">
        <v>20</v>
      </c>
      <c r="AS15" s="40">
        <f t="shared" si="7"/>
        <v>22</v>
      </c>
      <c r="AT15" s="40"/>
      <c r="AU15" s="40"/>
      <c r="AV15" s="40"/>
      <c r="AW15" s="40">
        <f t="shared" si="8"/>
        <v>0</v>
      </c>
      <c r="AY15" s="40"/>
    </row>
    <row r="16" spans="1:51" s="29" customFormat="1" ht="19.5" customHeight="1">
      <c r="A16" s="28">
        <v>12</v>
      </c>
      <c r="B16" s="28">
        <v>3</v>
      </c>
      <c r="C16" s="21">
        <v>89</v>
      </c>
      <c r="D16" s="26" t="s">
        <v>77</v>
      </c>
      <c r="E16" s="23" t="s">
        <v>126</v>
      </c>
      <c r="F16" s="27" t="s">
        <v>123</v>
      </c>
      <c r="G16" s="25" t="s">
        <v>35</v>
      </c>
      <c r="H16" s="31">
        <v>0.0008043981481481482</v>
      </c>
      <c r="I16" s="31">
        <v>0.009282407407407408</v>
      </c>
      <c r="J16" s="31">
        <v>0.01235763888888889</v>
      </c>
      <c r="K16" s="31">
        <v>0.002815972222222222</v>
      </c>
      <c r="L16" s="31">
        <v>0.009149305555555556</v>
      </c>
      <c r="M16" s="31">
        <v>0.012578703703703703</v>
      </c>
      <c r="N16" s="31">
        <v>0.002972222222222222</v>
      </c>
      <c r="O16" s="31">
        <v>0.009385416666666667</v>
      </c>
      <c r="P16" s="31">
        <v>0.012224537037037035</v>
      </c>
      <c r="Q16" s="31">
        <v>0.0007708333333333334</v>
      </c>
      <c r="R16" s="31">
        <v>0.0007777777777777778</v>
      </c>
      <c r="S16" s="33">
        <f t="shared" si="0"/>
        <v>0.07311921296296298</v>
      </c>
      <c r="T16" s="30"/>
      <c r="U16" s="33">
        <f t="shared" si="1"/>
        <v>0.07311921296296298</v>
      </c>
      <c r="V16" s="28">
        <v>3</v>
      </c>
      <c r="W16" s="28"/>
      <c r="X16" s="31">
        <v>0.003754629629629629</v>
      </c>
      <c r="Y16" s="31">
        <v>0.004712962962962963</v>
      </c>
      <c r="Z16" s="31">
        <v>0.005805555555555556</v>
      </c>
      <c r="AA16" s="31">
        <v>0.004627314814814814</v>
      </c>
      <c r="AB16" s="31">
        <v>0.0037997685185185183</v>
      </c>
      <c r="AC16" s="31">
        <v>0.00471412037037037</v>
      </c>
      <c r="AD16" s="31">
        <v>0.005934027777777778</v>
      </c>
      <c r="AE16" s="31">
        <v>0.0007847222222222221</v>
      </c>
      <c r="AF16" s="31">
        <f t="shared" si="2"/>
        <v>0.034133101851851845</v>
      </c>
      <c r="AG16" s="30"/>
      <c r="AH16" s="31">
        <f t="shared" si="3"/>
        <v>0.034133101851851845</v>
      </c>
      <c r="AI16" s="28">
        <v>3</v>
      </c>
      <c r="AJ16" s="28"/>
      <c r="AK16" s="33">
        <f t="shared" si="4"/>
        <v>0.10725231481481481</v>
      </c>
      <c r="AL16" s="30"/>
      <c r="AM16" s="33">
        <f t="shared" si="5"/>
        <v>0.10725231481481481</v>
      </c>
      <c r="AN16" s="31">
        <f t="shared" si="6"/>
        <v>0.01690393518518518</v>
      </c>
      <c r="AO16" s="31">
        <f t="shared" si="9"/>
        <v>1.851851851850106E-05</v>
      </c>
      <c r="AP16" s="40">
        <v>1</v>
      </c>
      <c r="AQ16" s="40">
        <v>1</v>
      </c>
      <c r="AR16" s="40">
        <v>15</v>
      </c>
      <c r="AS16" s="40">
        <f t="shared" si="7"/>
        <v>17</v>
      </c>
      <c r="AT16" s="40"/>
      <c r="AU16" s="40"/>
      <c r="AV16" s="40"/>
      <c r="AW16" s="40">
        <f t="shared" si="8"/>
        <v>0</v>
      </c>
      <c r="AY16" s="40"/>
    </row>
    <row r="17" spans="1:51" s="29" customFormat="1" ht="19.5" customHeight="1">
      <c r="A17" s="28">
        <v>13</v>
      </c>
      <c r="B17" s="28">
        <v>4</v>
      </c>
      <c r="C17" s="21">
        <v>88</v>
      </c>
      <c r="D17" s="26" t="s">
        <v>76</v>
      </c>
      <c r="E17" s="23" t="s">
        <v>125</v>
      </c>
      <c r="F17" s="27" t="s">
        <v>121</v>
      </c>
      <c r="G17" s="25" t="s">
        <v>35</v>
      </c>
      <c r="H17" s="31">
        <v>0.0007928240740740739</v>
      </c>
      <c r="I17" s="31">
        <v>0.009231481481481481</v>
      </c>
      <c r="J17" s="31">
        <v>0.012273148148148146</v>
      </c>
      <c r="K17" s="31">
        <v>0.002815972222222222</v>
      </c>
      <c r="L17" s="31">
        <v>0.009163194444444444</v>
      </c>
      <c r="M17" s="31">
        <v>0.012380787037037037</v>
      </c>
      <c r="N17" s="31">
        <v>0.003197916666666667</v>
      </c>
      <c r="O17" s="31">
        <v>0.00961111111111111</v>
      </c>
      <c r="P17" s="31">
        <v>0.01273263888888889</v>
      </c>
      <c r="Q17" s="31">
        <v>0.0007893518518518518</v>
      </c>
      <c r="R17" s="31">
        <v>0.0007800925925925925</v>
      </c>
      <c r="S17" s="33">
        <f t="shared" si="0"/>
        <v>0.07376851851851852</v>
      </c>
      <c r="T17" s="30"/>
      <c r="U17" s="33">
        <f t="shared" si="1"/>
        <v>0.07376851851851852</v>
      </c>
      <c r="V17" s="28"/>
      <c r="W17" s="28"/>
      <c r="X17" s="31">
        <v>0.003724537037037037</v>
      </c>
      <c r="Y17" s="31">
        <v>0.004695601851851852</v>
      </c>
      <c r="Z17" s="31">
        <v>0.005840277777777778</v>
      </c>
      <c r="AA17" s="31">
        <v>0.004659722222222222</v>
      </c>
      <c r="AB17" s="31">
        <v>0.0037418981481481483</v>
      </c>
      <c r="AC17" s="31">
        <v>0.004719907407407408</v>
      </c>
      <c r="AD17" s="31">
        <v>0.00599537037037037</v>
      </c>
      <c r="AE17" s="31">
        <v>0.000775462962962963</v>
      </c>
      <c r="AF17" s="31">
        <f t="shared" si="2"/>
        <v>0.03415277777777778</v>
      </c>
      <c r="AG17" s="30"/>
      <c r="AH17" s="31">
        <f t="shared" si="3"/>
        <v>0.03415277777777778</v>
      </c>
      <c r="AI17" s="28"/>
      <c r="AJ17" s="28"/>
      <c r="AK17" s="33">
        <f t="shared" si="4"/>
        <v>0.1079212962962963</v>
      </c>
      <c r="AL17" s="30"/>
      <c r="AM17" s="33">
        <f t="shared" si="5"/>
        <v>0.1079212962962963</v>
      </c>
      <c r="AN17" s="31">
        <f t="shared" si="6"/>
        <v>0.017572916666666674</v>
      </c>
      <c r="AO17" s="31">
        <f t="shared" si="9"/>
        <v>0.0006689814814814926</v>
      </c>
      <c r="AP17" s="40"/>
      <c r="AQ17" s="40"/>
      <c r="AR17" s="40">
        <v>12.5</v>
      </c>
      <c r="AS17" s="40">
        <f t="shared" si="7"/>
        <v>12.5</v>
      </c>
      <c r="AT17" s="40"/>
      <c r="AU17" s="40"/>
      <c r="AV17" s="40"/>
      <c r="AW17" s="40">
        <f t="shared" si="8"/>
        <v>0</v>
      </c>
      <c r="AY17" s="40"/>
    </row>
    <row r="18" spans="1:51" s="29" customFormat="1" ht="19.5" customHeight="1">
      <c r="A18" s="28">
        <v>14</v>
      </c>
      <c r="B18" s="28">
        <v>5</v>
      </c>
      <c r="C18" s="21">
        <v>90</v>
      </c>
      <c r="D18" s="22" t="s">
        <v>78</v>
      </c>
      <c r="E18" s="23" t="s">
        <v>127</v>
      </c>
      <c r="F18" s="27" t="s">
        <v>121</v>
      </c>
      <c r="G18" s="25" t="s">
        <v>35</v>
      </c>
      <c r="H18" s="31">
        <v>0.0008090277777777779</v>
      </c>
      <c r="I18" s="31">
        <v>0.009664351851851851</v>
      </c>
      <c r="J18" s="31">
        <v>0.013655092592592594</v>
      </c>
      <c r="K18" s="31">
        <v>0.002815972222222222</v>
      </c>
      <c r="L18" s="31">
        <v>0.009841435185185186</v>
      </c>
      <c r="M18" s="31">
        <v>0.013787037037037035</v>
      </c>
      <c r="N18" s="31">
        <v>0.003024305555555556</v>
      </c>
      <c r="O18" s="31">
        <v>0.009958333333333333</v>
      </c>
      <c r="P18" s="31">
        <v>0.013821759259259258</v>
      </c>
      <c r="Q18" s="31">
        <v>0.0007824074074074074</v>
      </c>
      <c r="R18" s="31">
        <v>0.0007812499999999999</v>
      </c>
      <c r="S18" s="33">
        <f t="shared" si="0"/>
        <v>0.07894097222222222</v>
      </c>
      <c r="T18" s="30"/>
      <c r="U18" s="33">
        <f t="shared" si="1"/>
        <v>0.07894097222222222</v>
      </c>
      <c r="V18" s="28"/>
      <c r="W18" s="28"/>
      <c r="X18" s="31">
        <v>0.003841435185185185</v>
      </c>
      <c r="Y18" s="31">
        <v>0.004857638888888889</v>
      </c>
      <c r="Z18" s="31">
        <v>0.00597337962962963</v>
      </c>
      <c r="AA18" s="31">
        <v>0.004827546296296296</v>
      </c>
      <c r="AB18" s="31">
        <v>0.003894675925925926</v>
      </c>
      <c r="AC18" s="31">
        <v>0.005038194444444444</v>
      </c>
      <c r="AD18" s="31">
        <v>0.006436342592592592</v>
      </c>
      <c r="AE18" s="31">
        <v>0.0007696759259259259</v>
      </c>
      <c r="AF18" s="31">
        <f t="shared" si="2"/>
        <v>0.03563888888888889</v>
      </c>
      <c r="AG18" s="30"/>
      <c r="AH18" s="31">
        <f t="shared" si="3"/>
        <v>0.03563888888888889</v>
      </c>
      <c r="AI18" s="28"/>
      <c r="AJ18" s="28"/>
      <c r="AK18" s="33">
        <f t="shared" si="4"/>
        <v>0.11457986111111111</v>
      </c>
      <c r="AL18" s="30"/>
      <c r="AM18" s="33">
        <f t="shared" si="5"/>
        <v>0.11457986111111111</v>
      </c>
      <c r="AN18" s="31">
        <f t="shared" si="6"/>
        <v>0.02423148148148148</v>
      </c>
      <c r="AO18" s="31">
        <f t="shared" si="9"/>
        <v>0.006658564814814805</v>
      </c>
      <c r="AP18" s="40"/>
      <c r="AQ18" s="40"/>
      <c r="AR18" s="40">
        <v>10</v>
      </c>
      <c r="AS18" s="40">
        <f t="shared" si="7"/>
        <v>10</v>
      </c>
      <c r="AT18" s="40"/>
      <c r="AU18" s="40"/>
      <c r="AV18" s="40"/>
      <c r="AW18" s="40">
        <f t="shared" si="8"/>
        <v>0</v>
      </c>
      <c r="AY18" s="40"/>
    </row>
    <row r="19" spans="1:51" s="29" customFormat="1" ht="19.5" customHeight="1">
      <c r="A19" s="28">
        <v>15</v>
      </c>
      <c r="B19" s="28">
        <v>3</v>
      </c>
      <c r="C19" s="21">
        <v>81</v>
      </c>
      <c r="D19" s="22" t="s">
        <v>69</v>
      </c>
      <c r="E19" s="23" t="s">
        <v>114</v>
      </c>
      <c r="F19" s="24" t="s">
        <v>112</v>
      </c>
      <c r="G19" s="25" t="s">
        <v>34</v>
      </c>
      <c r="H19" s="31">
        <v>0.0008356481481481482</v>
      </c>
      <c r="I19" s="31">
        <v>0.01025462962962963</v>
      </c>
      <c r="J19" s="31">
        <v>0.014252314814814815</v>
      </c>
      <c r="K19" s="31">
        <v>0.002815972222222222</v>
      </c>
      <c r="L19" s="31">
        <v>0.01017361111111111</v>
      </c>
      <c r="M19" s="31">
        <v>0.013677083333333333</v>
      </c>
      <c r="N19" s="31">
        <v>0.0032349537037037034</v>
      </c>
      <c r="O19" s="31">
        <v>0.010292824074074074</v>
      </c>
      <c r="P19" s="31">
        <v>0.01353472222222222</v>
      </c>
      <c r="Q19" s="31">
        <v>0.0008217592592592592</v>
      </c>
      <c r="R19" s="31">
        <v>0.0008275462962962963</v>
      </c>
      <c r="S19" s="33">
        <f t="shared" si="0"/>
        <v>0.08072106481481481</v>
      </c>
      <c r="T19" s="30">
        <v>0.0005787037037037038</v>
      </c>
      <c r="U19" s="33">
        <f t="shared" si="1"/>
        <v>0.08129976851851851</v>
      </c>
      <c r="V19" s="28">
        <v>3</v>
      </c>
      <c r="W19" s="28"/>
      <c r="X19" s="31">
        <v>0.004050925925925926</v>
      </c>
      <c r="Y19" s="31">
        <v>0.0050254629629629625</v>
      </c>
      <c r="Z19" s="31">
        <v>0.006201388888888888</v>
      </c>
      <c r="AA19" s="31">
        <v>0.004952546296296296</v>
      </c>
      <c r="AB19" s="31">
        <v>0.004128472222222223</v>
      </c>
      <c r="AC19" s="31">
        <v>0.005136574074074074</v>
      </c>
      <c r="AD19" s="31">
        <v>0.006542824074074075</v>
      </c>
      <c r="AE19" s="31">
        <v>0.0008206018518518519</v>
      </c>
      <c r="AF19" s="31">
        <f t="shared" si="2"/>
        <v>0.03685879629629629</v>
      </c>
      <c r="AG19" s="30"/>
      <c r="AH19" s="31">
        <f t="shared" si="3"/>
        <v>0.03685879629629629</v>
      </c>
      <c r="AI19" s="28"/>
      <c r="AJ19" s="28"/>
      <c r="AK19" s="33">
        <f t="shared" si="4"/>
        <v>0.1175798611111111</v>
      </c>
      <c r="AL19" s="30">
        <f>SUM(T19,AG19)</f>
        <v>0.0005787037037037038</v>
      </c>
      <c r="AM19" s="33">
        <f t="shared" si="5"/>
        <v>0.1181585648148148</v>
      </c>
      <c r="AN19" s="31">
        <f t="shared" si="6"/>
        <v>0.027810185185185174</v>
      </c>
      <c r="AO19" s="31">
        <f t="shared" si="9"/>
        <v>0.003578703703703695</v>
      </c>
      <c r="AP19" s="40">
        <v>1</v>
      </c>
      <c r="AQ19" s="40"/>
      <c r="AR19" s="40">
        <v>15</v>
      </c>
      <c r="AS19" s="40">
        <f t="shared" si="7"/>
        <v>16</v>
      </c>
      <c r="AT19" s="40"/>
      <c r="AU19" s="40"/>
      <c r="AV19" s="40"/>
      <c r="AW19" s="40">
        <f t="shared" si="8"/>
        <v>0</v>
      </c>
      <c r="AY19" s="40"/>
    </row>
    <row r="20" spans="1:51" s="29" customFormat="1" ht="19.5" customHeight="1">
      <c r="A20" s="28">
        <v>16</v>
      </c>
      <c r="B20" s="28">
        <v>6</v>
      </c>
      <c r="C20" s="21">
        <v>91</v>
      </c>
      <c r="D20" s="22" t="s">
        <v>79</v>
      </c>
      <c r="E20" s="23" t="s">
        <v>128</v>
      </c>
      <c r="F20" s="24" t="s">
        <v>123</v>
      </c>
      <c r="G20" s="25" t="s">
        <v>35</v>
      </c>
      <c r="H20" s="31">
        <v>0.0008784722222222223</v>
      </c>
      <c r="I20" s="31">
        <v>0.014466435185185186</v>
      </c>
      <c r="J20" s="31">
        <v>0.013758101851851853</v>
      </c>
      <c r="K20" s="31">
        <v>0.002815972222222222</v>
      </c>
      <c r="L20" s="31">
        <v>0.010270833333333333</v>
      </c>
      <c r="M20" s="31">
        <v>0.013765046296296296</v>
      </c>
      <c r="N20" s="31">
        <v>0.0032569444444444443</v>
      </c>
      <c r="O20" s="31">
        <v>0.009954861111111112</v>
      </c>
      <c r="P20" s="31">
        <v>0.013234953703703705</v>
      </c>
      <c r="Q20" s="31">
        <v>0.0008101851851851852</v>
      </c>
      <c r="R20" s="31">
        <v>0.0008148148148148148</v>
      </c>
      <c r="S20" s="33">
        <f t="shared" si="0"/>
        <v>0.08402662037037037</v>
      </c>
      <c r="T20" s="30"/>
      <c r="U20" s="33">
        <f t="shared" si="1"/>
        <v>0.08402662037037037</v>
      </c>
      <c r="V20" s="28"/>
      <c r="W20" s="28"/>
      <c r="X20" s="31">
        <v>0.0038611111111111116</v>
      </c>
      <c r="Y20" s="31">
        <v>0.005130787037037037</v>
      </c>
      <c r="Z20" s="31">
        <v>0.0066388888888888895</v>
      </c>
      <c r="AA20" s="31">
        <v>0.00538773148148148</v>
      </c>
      <c r="AB20" s="31">
        <v>0.004120370370370371</v>
      </c>
      <c r="AC20" s="31">
        <v>0.005270833333333333</v>
      </c>
      <c r="AD20" s="31">
        <v>0.006538194444444444</v>
      </c>
      <c r="AE20" s="31">
        <v>0.0008194444444444444</v>
      </c>
      <c r="AF20" s="31">
        <f t="shared" si="2"/>
        <v>0.037767361111111106</v>
      </c>
      <c r="AG20" s="30"/>
      <c r="AH20" s="31">
        <f t="shared" si="3"/>
        <v>0.037767361111111106</v>
      </c>
      <c r="AI20" s="28"/>
      <c r="AJ20" s="28"/>
      <c r="AK20" s="33">
        <f t="shared" si="4"/>
        <v>0.12179398148148148</v>
      </c>
      <c r="AL20" s="30"/>
      <c r="AM20" s="33">
        <f t="shared" si="5"/>
        <v>0.12179398148148148</v>
      </c>
      <c r="AN20" s="31">
        <f t="shared" si="6"/>
        <v>0.03144560185185184</v>
      </c>
      <c r="AO20" s="31">
        <f t="shared" si="9"/>
        <v>0.0036354166666666687</v>
      </c>
      <c r="AP20" s="40"/>
      <c r="AQ20" s="40"/>
      <c r="AR20" s="40">
        <v>7.5</v>
      </c>
      <c r="AS20" s="40">
        <f t="shared" si="7"/>
        <v>7.5</v>
      </c>
      <c r="AT20" s="40"/>
      <c r="AU20" s="40"/>
      <c r="AV20" s="40"/>
      <c r="AW20" s="40">
        <f t="shared" si="8"/>
        <v>0</v>
      </c>
      <c r="AY20" s="40"/>
    </row>
    <row r="21" spans="1:51" s="29" customFormat="1" ht="19.5" customHeight="1">
      <c r="A21" s="28"/>
      <c r="B21" s="28"/>
      <c r="C21" s="21">
        <v>61</v>
      </c>
      <c r="D21" s="22" t="s">
        <v>50</v>
      </c>
      <c r="E21" s="23" t="s">
        <v>82</v>
      </c>
      <c r="F21" s="24" t="s">
        <v>83</v>
      </c>
      <c r="G21" s="25" t="s">
        <v>33</v>
      </c>
      <c r="H21" s="31">
        <v>0.0006574074074074073</v>
      </c>
      <c r="I21" s="31">
        <v>0.007959490740740741</v>
      </c>
      <c r="J21" s="31">
        <v>0.0104375</v>
      </c>
      <c r="K21" s="31">
        <v>0.0025208333333333333</v>
      </c>
      <c r="L21" s="31">
        <v>0.007796296296296297</v>
      </c>
      <c r="M21" s="31">
        <v>0.010197916666666666</v>
      </c>
      <c r="N21" s="31"/>
      <c r="O21" s="31"/>
      <c r="P21" s="31"/>
      <c r="Q21" s="31"/>
      <c r="R21" s="31"/>
      <c r="S21" s="33"/>
      <c r="T21" s="30"/>
      <c r="U21" s="33"/>
      <c r="V21" s="28"/>
      <c r="W21" s="28"/>
      <c r="X21" s="31"/>
      <c r="Y21" s="31"/>
      <c r="Z21" s="31"/>
      <c r="AA21" s="31"/>
      <c r="AB21" s="31"/>
      <c r="AC21" s="31"/>
      <c r="AD21" s="31"/>
      <c r="AE21" s="31"/>
      <c r="AF21" s="31"/>
      <c r="AG21" s="30"/>
      <c r="AH21" s="31"/>
      <c r="AI21" s="28"/>
      <c r="AJ21" s="28"/>
      <c r="AK21" s="33"/>
      <c r="AL21" s="30"/>
      <c r="AM21" s="33" t="s">
        <v>31</v>
      </c>
      <c r="AN21" s="31"/>
      <c r="AO21" s="31"/>
      <c r="AP21" s="40"/>
      <c r="AQ21" s="40"/>
      <c r="AR21" s="40"/>
      <c r="AS21" s="40">
        <f t="shared" si="7"/>
        <v>0</v>
      </c>
      <c r="AT21" s="40"/>
      <c r="AU21" s="40"/>
      <c r="AV21" s="40"/>
      <c r="AW21" s="40">
        <f t="shared" si="8"/>
        <v>0</v>
      </c>
      <c r="AY21" s="40"/>
    </row>
    <row r="22" spans="1:51" s="29" customFormat="1" ht="19.5" customHeight="1">
      <c r="A22" s="28"/>
      <c r="B22" s="28"/>
      <c r="C22" s="21">
        <v>63</v>
      </c>
      <c r="D22" s="22" t="s">
        <v>52</v>
      </c>
      <c r="E22" s="23" t="s">
        <v>86</v>
      </c>
      <c r="F22" s="24" t="s">
        <v>83</v>
      </c>
      <c r="G22" s="25" t="s">
        <v>33</v>
      </c>
      <c r="H22" s="31">
        <v>0.0006724537037037038</v>
      </c>
      <c r="I22" s="31">
        <v>0.008074074074074074</v>
      </c>
      <c r="J22" s="31">
        <v>0.010603009259259258</v>
      </c>
      <c r="K22" s="31"/>
      <c r="L22" s="31"/>
      <c r="M22" s="31"/>
      <c r="N22" s="31"/>
      <c r="O22" s="31"/>
      <c r="P22" s="31"/>
      <c r="Q22" s="31"/>
      <c r="R22" s="31"/>
      <c r="S22" s="33"/>
      <c r="T22" s="30"/>
      <c r="U22" s="33"/>
      <c r="V22" s="28"/>
      <c r="W22" s="28"/>
      <c r="X22" s="31"/>
      <c r="Y22" s="31"/>
      <c r="Z22" s="31"/>
      <c r="AA22" s="31"/>
      <c r="AB22" s="31"/>
      <c r="AC22" s="31"/>
      <c r="AD22" s="31"/>
      <c r="AE22" s="31"/>
      <c r="AF22" s="31"/>
      <c r="AG22" s="30"/>
      <c r="AH22" s="31"/>
      <c r="AI22" s="28"/>
      <c r="AJ22" s="28"/>
      <c r="AK22" s="33"/>
      <c r="AL22" s="30"/>
      <c r="AM22" s="33" t="s">
        <v>36</v>
      </c>
      <c r="AN22" s="31"/>
      <c r="AO22" s="31"/>
      <c r="AP22" s="40"/>
      <c r="AQ22" s="40"/>
      <c r="AR22" s="40"/>
      <c r="AS22" s="40">
        <f t="shared" si="7"/>
        <v>0</v>
      </c>
      <c r="AT22" s="40"/>
      <c r="AU22" s="40"/>
      <c r="AV22" s="40"/>
      <c r="AW22" s="40">
        <f t="shared" si="8"/>
        <v>0</v>
      </c>
      <c r="AY22" s="40"/>
    </row>
    <row r="23" spans="1:51" s="29" customFormat="1" ht="19.5" customHeight="1">
      <c r="A23" s="28"/>
      <c r="B23" s="28"/>
      <c r="C23" s="21">
        <v>65</v>
      </c>
      <c r="D23" s="22" t="s">
        <v>54</v>
      </c>
      <c r="E23" s="23" t="s">
        <v>88</v>
      </c>
      <c r="F23" s="24" t="s">
        <v>83</v>
      </c>
      <c r="G23" s="25" t="s">
        <v>33</v>
      </c>
      <c r="H23" s="31">
        <v>0.000667824074074074</v>
      </c>
      <c r="I23" s="31">
        <v>0.008416666666666666</v>
      </c>
      <c r="J23" s="31">
        <v>0.011127314814814814</v>
      </c>
      <c r="K23" s="31"/>
      <c r="L23" s="31"/>
      <c r="M23" s="31"/>
      <c r="N23" s="31"/>
      <c r="O23" s="31"/>
      <c r="P23" s="31"/>
      <c r="Q23" s="31"/>
      <c r="R23" s="31"/>
      <c r="S23" s="33"/>
      <c r="T23" s="30"/>
      <c r="U23" s="33"/>
      <c r="V23" s="28"/>
      <c r="W23" s="28"/>
      <c r="X23" s="31"/>
      <c r="Y23" s="31"/>
      <c r="Z23" s="31"/>
      <c r="AA23" s="31"/>
      <c r="AB23" s="31"/>
      <c r="AC23" s="31"/>
      <c r="AD23" s="31"/>
      <c r="AE23" s="31"/>
      <c r="AF23" s="31"/>
      <c r="AG23" s="30"/>
      <c r="AH23" s="31"/>
      <c r="AI23" s="28"/>
      <c r="AJ23" s="28"/>
      <c r="AK23" s="33"/>
      <c r="AL23" s="30"/>
      <c r="AM23" s="33" t="s">
        <v>36</v>
      </c>
      <c r="AN23" s="31"/>
      <c r="AO23" s="31"/>
      <c r="AP23" s="40"/>
      <c r="AQ23" s="40"/>
      <c r="AR23" s="40"/>
      <c r="AS23" s="40">
        <f t="shared" si="7"/>
        <v>0</v>
      </c>
      <c r="AT23" s="40"/>
      <c r="AU23" s="40"/>
      <c r="AV23" s="40"/>
      <c r="AW23" s="40">
        <f t="shared" si="8"/>
        <v>0</v>
      </c>
      <c r="AY23" s="40"/>
    </row>
    <row r="24" spans="1:51" s="29" customFormat="1" ht="19.5" customHeight="1">
      <c r="A24" s="28"/>
      <c r="B24" s="28"/>
      <c r="C24" s="21">
        <v>68</v>
      </c>
      <c r="D24" s="22" t="s">
        <v>57</v>
      </c>
      <c r="E24" s="23" t="s">
        <v>92</v>
      </c>
      <c r="F24" s="24" t="s">
        <v>93</v>
      </c>
      <c r="G24" s="25" t="s">
        <v>33</v>
      </c>
      <c r="H24" s="31">
        <v>0.0006979166666666666</v>
      </c>
      <c r="I24" s="31">
        <v>0.008364583333333333</v>
      </c>
      <c r="J24" s="31">
        <v>0.011229166666666667</v>
      </c>
      <c r="K24" s="31">
        <v>0.002815972222222222</v>
      </c>
      <c r="L24" s="31"/>
      <c r="M24" s="31"/>
      <c r="N24" s="31"/>
      <c r="O24" s="31"/>
      <c r="P24" s="31"/>
      <c r="Q24" s="31"/>
      <c r="R24" s="31"/>
      <c r="S24" s="33"/>
      <c r="T24" s="30"/>
      <c r="U24" s="33"/>
      <c r="V24" s="28"/>
      <c r="W24" s="28"/>
      <c r="X24" s="31">
        <v>0.003206018518518519</v>
      </c>
      <c r="Y24" s="31">
        <v>0.0043124999999999995</v>
      </c>
      <c r="Z24" s="31">
        <v>0.004927083333333333</v>
      </c>
      <c r="AA24" s="31">
        <v>0.004111111111111111</v>
      </c>
      <c r="AB24" s="31">
        <v>0.0032719907407407407</v>
      </c>
      <c r="AC24" s="31"/>
      <c r="AD24" s="31"/>
      <c r="AE24" s="31"/>
      <c r="AF24" s="31"/>
      <c r="AG24" s="30"/>
      <c r="AH24" s="31"/>
      <c r="AI24" s="28"/>
      <c r="AJ24" s="28"/>
      <c r="AK24" s="33"/>
      <c r="AL24" s="30"/>
      <c r="AM24" s="33" t="s">
        <v>36</v>
      </c>
      <c r="AN24" s="31"/>
      <c r="AO24" s="31"/>
      <c r="AP24" s="40"/>
      <c r="AQ24" s="40"/>
      <c r="AR24" s="40"/>
      <c r="AS24" s="40">
        <f t="shared" si="7"/>
        <v>0</v>
      </c>
      <c r="AT24" s="40"/>
      <c r="AU24" s="40"/>
      <c r="AV24" s="40"/>
      <c r="AW24" s="40">
        <f t="shared" si="8"/>
        <v>0</v>
      </c>
      <c r="AY24" s="40"/>
    </row>
    <row r="25" spans="1:51" s="29" customFormat="1" ht="19.5" customHeight="1">
      <c r="A25" s="28"/>
      <c r="B25" s="28"/>
      <c r="C25" s="21">
        <v>72</v>
      </c>
      <c r="D25" s="26" t="s">
        <v>61</v>
      </c>
      <c r="E25" s="23" t="s">
        <v>98</v>
      </c>
      <c r="F25" s="27" t="s">
        <v>99</v>
      </c>
      <c r="G25" s="25" t="s">
        <v>33</v>
      </c>
      <c r="H25" s="31">
        <v>0.000744212962962963</v>
      </c>
      <c r="I25" s="31">
        <v>0.009146990740740742</v>
      </c>
      <c r="J25" s="31">
        <v>0.01376736111111111</v>
      </c>
      <c r="K25" s="31">
        <v>0.002815972222222222</v>
      </c>
      <c r="L25" s="31"/>
      <c r="M25" s="31"/>
      <c r="N25" s="31"/>
      <c r="O25" s="31"/>
      <c r="P25" s="31"/>
      <c r="Q25" s="31"/>
      <c r="R25" s="31"/>
      <c r="S25" s="33"/>
      <c r="T25" s="30"/>
      <c r="U25" s="33"/>
      <c r="V25" s="28"/>
      <c r="W25" s="28"/>
      <c r="X25" s="31"/>
      <c r="Y25" s="31"/>
      <c r="Z25" s="31"/>
      <c r="AA25" s="31"/>
      <c r="AB25" s="31"/>
      <c r="AC25" s="31"/>
      <c r="AD25" s="31"/>
      <c r="AE25" s="31"/>
      <c r="AF25" s="31"/>
      <c r="AG25" s="30"/>
      <c r="AH25" s="31"/>
      <c r="AI25" s="28"/>
      <c r="AJ25" s="28"/>
      <c r="AK25" s="33"/>
      <c r="AL25" s="30"/>
      <c r="AM25" s="33" t="s">
        <v>36</v>
      </c>
      <c r="AN25" s="31"/>
      <c r="AO25" s="31"/>
      <c r="AP25" s="40"/>
      <c r="AQ25" s="40"/>
      <c r="AR25" s="40"/>
      <c r="AS25" s="40">
        <f t="shared" si="7"/>
        <v>0</v>
      </c>
      <c r="AT25" s="40"/>
      <c r="AU25" s="40"/>
      <c r="AV25" s="40"/>
      <c r="AW25" s="40">
        <f t="shared" si="8"/>
        <v>0</v>
      </c>
      <c r="AY25" s="40"/>
    </row>
    <row r="26" spans="1:51" s="29" customFormat="1" ht="19.5" customHeight="1">
      <c r="A26" s="28"/>
      <c r="B26" s="28"/>
      <c r="C26" s="21">
        <v>73</v>
      </c>
      <c r="D26" s="22" t="s">
        <v>62</v>
      </c>
      <c r="E26" s="23" t="s">
        <v>100</v>
      </c>
      <c r="F26" s="24" t="s">
        <v>97</v>
      </c>
      <c r="G26" s="25" t="s">
        <v>33</v>
      </c>
      <c r="H26" s="31">
        <v>0.0007337962962962963</v>
      </c>
      <c r="I26" s="31">
        <v>0.008915509259259258</v>
      </c>
      <c r="J26" s="31">
        <v>0.01157523148148148</v>
      </c>
      <c r="K26" s="31">
        <v>0.002815972222222222</v>
      </c>
      <c r="L26" s="31"/>
      <c r="M26" s="31"/>
      <c r="N26" s="31"/>
      <c r="O26" s="31"/>
      <c r="P26" s="31"/>
      <c r="Q26" s="31"/>
      <c r="R26" s="31"/>
      <c r="S26" s="33"/>
      <c r="T26" s="30"/>
      <c r="U26" s="33"/>
      <c r="V26" s="28"/>
      <c r="W26" s="28"/>
      <c r="X26" s="31"/>
      <c r="Y26" s="31"/>
      <c r="Z26" s="31"/>
      <c r="AA26" s="31"/>
      <c r="AB26" s="31"/>
      <c r="AC26" s="31"/>
      <c r="AD26" s="31"/>
      <c r="AE26" s="31"/>
      <c r="AF26" s="31"/>
      <c r="AG26" s="30"/>
      <c r="AH26" s="31"/>
      <c r="AI26" s="28"/>
      <c r="AJ26" s="28"/>
      <c r="AK26" s="33"/>
      <c r="AL26" s="30"/>
      <c r="AM26" s="33" t="s">
        <v>36</v>
      </c>
      <c r="AN26" s="31"/>
      <c r="AO26" s="31"/>
      <c r="AP26" s="40"/>
      <c r="AQ26" s="40"/>
      <c r="AR26" s="40"/>
      <c r="AS26" s="40">
        <f t="shared" si="7"/>
        <v>0</v>
      </c>
      <c r="AT26" s="40"/>
      <c r="AU26" s="40"/>
      <c r="AV26" s="40"/>
      <c r="AW26" s="40">
        <f t="shared" si="8"/>
        <v>0</v>
      </c>
      <c r="AY26" s="40"/>
    </row>
    <row r="27" spans="1:51" s="29" customFormat="1" ht="19.5" customHeight="1">
      <c r="A27" s="28"/>
      <c r="B27" s="28"/>
      <c r="C27" s="21">
        <v>74</v>
      </c>
      <c r="D27" s="26" t="s">
        <v>80</v>
      </c>
      <c r="E27" s="23" t="s">
        <v>101</v>
      </c>
      <c r="F27" s="27" t="s">
        <v>102</v>
      </c>
      <c r="G27" s="25" t="s">
        <v>34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3"/>
      <c r="T27" s="30"/>
      <c r="U27" s="33"/>
      <c r="V27" s="28"/>
      <c r="W27" s="28"/>
      <c r="X27" s="31">
        <v>0.003696759259259259</v>
      </c>
      <c r="Y27" s="31">
        <v>0.004601851851851852</v>
      </c>
      <c r="Z27" s="31">
        <v>0.005766203703703703</v>
      </c>
      <c r="AA27" s="31">
        <v>0.0045300925925925925</v>
      </c>
      <c r="AB27" s="31">
        <v>0.0036956018518518514</v>
      </c>
      <c r="AC27" s="31">
        <v>0.004565972222222222</v>
      </c>
      <c r="AD27" s="31">
        <v>0.0059398148148148144</v>
      </c>
      <c r="AE27" s="31">
        <v>0.0007881944444444446</v>
      </c>
      <c r="AF27" s="31">
        <f>SUM(X27:AE27)</f>
        <v>0.03358449074074074</v>
      </c>
      <c r="AG27" s="30"/>
      <c r="AH27" s="31">
        <f>SUM(AF27,AG27)</f>
        <v>0.03358449074074074</v>
      </c>
      <c r="AI27" s="28">
        <v>3</v>
      </c>
      <c r="AJ27" s="28"/>
      <c r="AK27" s="33"/>
      <c r="AL27" s="30"/>
      <c r="AM27" s="33" t="s">
        <v>36</v>
      </c>
      <c r="AN27" s="31"/>
      <c r="AO27" s="31"/>
      <c r="AP27" s="40"/>
      <c r="AQ27" s="40">
        <v>1</v>
      </c>
      <c r="AR27" s="40"/>
      <c r="AS27" s="40">
        <f t="shared" si="7"/>
        <v>1</v>
      </c>
      <c r="AT27" s="40"/>
      <c r="AU27" s="40"/>
      <c r="AV27" s="40"/>
      <c r="AW27" s="40">
        <f t="shared" si="8"/>
        <v>0</v>
      </c>
      <c r="AY27" s="40"/>
    </row>
    <row r="28" spans="1:51" s="29" customFormat="1" ht="19.5" customHeight="1">
      <c r="A28" s="28"/>
      <c r="B28" s="28"/>
      <c r="C28" s="21">
        <v>75</v>
      </c>
      <c r="D28" s="22" t="s">
        <v>63</v>
      </c>
      <c r="E28" s="23" t="s">
        <v>103</v>
      </c>
      <c r="F28" s="27" t="s">
        <v>104</v>
      </c>
      <c r="G28" s="25" t="s">
        <v>34</v>
      </c>
      <c r="H28" s="31">
        <v>0.0007708333333333334</v>
      </c>
      <c r="I28" s="31">
        <v>0.008922453703703703</v>
      </c>
      <c r="J28" s="31">
        <v>0.011905092592592594</v>
      </c>
      <c r="K28" s="31">
        <v>0.002815972222222222</v>
      </c>
      <c r="L28" s="31"/>
      <c r="M28" s="31"/>
      <c r="N28" s="31"/>
      <c r="O28" s="31"/>
      <c r="P28" s="31"/>
      <c r="Q28" s="31"/>
      <c r="R28" s="31"/>
      <c r="S28" s="33"/>
      <c r="T28" s="30"/>
      <c r="U28" s="33"/>
      <c r="V28" s="28"/>
      <c r="W28" s="28"/>
      <c r="X28" s="31">
        <v>0.003635416666666667</v>
      </c>
      <c r="Y28" s="31">
        <v>0.004557870370370371</v>
      </c>
      <c r="Z28" s="31">
        <v>0.005636574074074074</v>
      </c>
      <c r="AA28" s="31">
        <v>0.0045613425925925925</v>
      </c>
      <c r="AB28" s="31">
        <v>0.0036400462962962957</v>
      </c>
      <c r="AC28" s="31">
        <v>0.004574074074074074</v>
      </c>
      <c r="AD28" s="31"/>
      <c r="AE28" s="31"/>
      <c r="AF28" s="31"/>
      <c r="AG28" s="30"/>
      <c r="AH28" s="31"/>
      <c r="AI28" s="28"/>
      <c r="AJ28" s="28"/>
      <c r="AK28" s="33"/>
      <c r="AL28" s="30"/>
      <c r="AM28" s="33" t="s">
        <v>36</v>
      </c>
      <c r="AN28" s="31"/>
      <c r="AO28" s="31"/>
      <c r="AP28" s="40"/>
      <c r="AQ28" s="40"/>
      <c r="AR28" s="40"/>
      <c r="AS28" s="40">
        <f t="shared" si="7"/>
        <v>0</v>
      </c>
      <c r="AT28" s="40"/>
      <c r="AU28" s="40"/>
      <c r="AV28" s="40"/>
      <c r="AW28" s="40">
        <f t="shared" si="8"/>
        <v>0</v>
      </c>
      <c r="AY28" s="40"/>
    </row>
    <row r="29" spans="1:51" s="29" customFormat="1" ht="19.5" customHeight="1">
      <c r="A29" s="28"/>
      <c r="B29" s="28"/>
      <c r="C29" s="21">
        <v>76</v>
      </c>
      <c r="D29" s="22" t="s">
        <v>64</v>
      </c>
      <c r="E29" s="23" t="s">
        <v>105</v>
      </c>
      <c r="F29" s="24" t="s">
        <v>106</v>
      </c>
      <c r="G29" s="25" t="s">
        <v>34</v>
      </c>
      <c r="H29" s="31">
        <v>0.0008055555555555555</v>
      </c>
      <c r="I29" s="31">
        <v>0.032451388888888884</v>
      </c>
      <c r="J29" s="31">
        <v>0.014516203703703703</v>
      </c>
      <c r="K29" s="31">
        <v>0.002815972222222222</v>
      </c>
      <c r="L29" s="31">
        <v>0.009261574074074073</v>
      </c>
      <c r="M29" s="31">
        <v>0.012822916666666668</v>
      </c>
      <c r="N29" s="31">
        <v>0.0030914351851851853</v>
      </c>
      <c r="O29" s="31">
        <v>0.009322916666666667</v>
      </c>
      <c r="P29" s="31">
        <v>0.012556712962962964</v>
      </c>
      <c r="Q29" s="31"/>
      <c r="R29" s="31"/>
      <c r="S29" s="33"/>
      <c r="T29" s="30"/>
      <c r="U29" s="33"/>
      <c r="V29" s="28"/>
      <c r="W29" s="28"/>
      <c r="X29" s="31"/>
      <c r="Y29" s="31"/>
      <c r="Z29" s="31"/>
      <c r="AA29" s="31"/>
      <c r="AB29" s="31"/>
      <c r="AC29" s="31"/>
      <c r="AD29" s="31"/>
      <c r="AE29" s="31"/>
      <c r="AF29" s="31"/>
      <c r="AG29" s="30"/>
      <c r="AH29" s="31"/>
      <c r="AI29" s="28"/>
      <c r="AJ29" s="28"/>
      <c r="AK29" s="33"/>
      <c r="AL29" s="30"/>
      <c r="AM29" s="33" t="s">
        <v>36</v>
      </c>
      <c r="AN29" s="31"/>
      <c r="AO29" s="31"/>
      <c r="AP29" s="40"/>
      <c r="AQ29" s="40"/>
      <c r="AR29" s="40"/>
      <c r="AS29" s="40">
        <f t="shared" si="7"/>
        <v>0</v>
      </c>
      <c r="AT29" s="40"/>
      <c r="AU29" s="40"/>
      <c r="AV29" s="40"/>
      <c r="AW29" s="40">
        <f t="shared" si="8"/>
        <v>0</v>
      </c>
      <c r="AY29" s="40"/>
    </row>
    <row r="30" spans="1:51" s="29" customFormat="1" ht="19.5" customHeight="1">
      <c r="A30" s="28"/>
      <c r="B30" s="28"/>
      <c r="C30" s="21">
        <v>77</v>
      </c>
      <c r="D30" s="26" t="s">
        <v>65</v>
      </c>
      <c r="E30" s="23" t="s">
        <v>107</v>
      </c>
      <c r="F30" s="27" t="s">
        <v>108</v>
      </c>
      <c r="G30" s="25" t="s">
        <v>34</v>
      </c>
      <c r="H30" s="31">
        <v>0.0007905092592592594</v>
      </c>
      <c r="I30" s="31">
        <v>0.008842592592592591</v>
      </c>
      <c r="J30" s="31">
        <v>0.011972222222222223</v>
      </c>
      <c r="K30" s="31">
        <v>0.002815972222222222</v>
      </c>
      <c r="L30" s="31">
        <v>0.008863425925925926</v>
      </c>
      <c r="M30" s="31">
        <v>0.012328703703703705</v>
      </c>
      <c r="N30" s="31">
        <v>0.0030787037037037037</v>
      </c>
      <c r="O30" s="31"/>
      <c r="P30" s="31"/>
      <c r="Q30" s="31"/>
      <c r="R30" s="31"/>
      <c r="S30" s="33"/>
      <c r="T30" s="30"/>
      <c r="U30" s="33"/>
      <c r="V30" s="28"/>
      <c r="W30" s="28"/>
      <c r="X30" s="31"/>
      <c r="Y30" s="31"/>
      <c r="Z30" s="31"/>
      <c r="AA30" s="31"/>
      <c r="AB30" s="31"/>
      <c r="AC30" s="31"/>
      <c r="AD30" s="31"/>
      <c r="AE30" s="31"/>
      <c r="AF30" s="31"/>
      <c r="AG30" s="30"/>
      <c r="AH30" s="31"/>
      <c r="AI30" s="28"/>
      <c r="AJ30" s="28"/>
      <c r="AK30" s="33"/>
      <c r="AL30" s="30"/>
      <c r="AM30" s="33" t="s">
        <v>36</v>
      </c>
      <c r="AN30" s="31"/>
      <c r="AO30" s="31"/>
      <c r="AP30" s="40"/>
      <c r="AQ30" s="40"/>
      <c r="AR30" s="40"/>
      <c r="AS30" s="40">
        <f t="shared" si="7"/>
        <v>0</v>
      </c>
      <c r="AT30" s="40"/>
      <c r="AU30" s="40"/>
      <c r="AV30" s="40"/>
      <c r="AW30" s="40">
        <f t="shared" si="8"/>
        <v>0</v>
      </c>
      <c r="AY30" s="40"/>
    </row>
    <row r="31" spans="1:51" s="29" customFormat="1" ht="19.5" customHeight="1">
      <c r="A31" s="28"/>
      <c r="B31" s="28"/>
      <c r="C31" s="21">
        <v>80</v>
      </c>
      <c r="D31" s="26" t="s">
        <v>68</v>
      </c>
      <c r="E31" s="23" t="s">
        <v>113</v>
      </c>
      <c r="F31" s="27" t="s">
        <v>112</v>
      </c>
      <c r="G31" s="25" t="s">
        <v>34</v>
      </c>
      <c r="H31" s="31">
        <v>0.0007812499999999999</v>
      </c>
      <c r="I31" s="31">
        <v>0.009305555555555555</v>
      </c>
      <c r="J31" s="31">
        <v>0.012194444444444444</v>
      </c>
      <c r="K31" s="31">
        <v>0.002815972222222222</v>
      </c>
      <c r="L31" s="31"/>
      <c r="M31" s="31"/>
      <c r="N31" s="31"/>
      <c r="O31" s="31"/>
      <c r="P31" s="31"/>
      <c r="Q31" s="31"/>
      <c r="R31" s="31"/>
      <c r="S31" s="33"/>
      <c r="T31" s="30"/>
      <c r="U31" s="33"/>
      <c r="V31" s="28"/>
      <c r="W31" s="28"/>
      <c r="X31" s="31">
        <v>0.0036180555555555553</v>
      </c>
      <c r="Y31" s="31">
        <v>0.004668981481481481</v>
      </c>
      <c r="Z31" s="31">
        <v>0.005672453703703704</v>
      </c>
      <c r="AA31" s="31">
        <v>0.004608796296296297</v>
      </c>
      <c r="AB31" s="31">
        <v>0.0035914351851851854</v>
      </c>
      <c r="AC31" s="31">
        <v>0.0046145833333333325</v>
      </c>
      <c r="AD31" s="31">
        <v>0.006060185185185185</v>
      </c>
      <c r="AE31" s="31">
        <v>0.0007777777777777778</v>
      </c>
      <c r="AF31" s="31">
        <f>SUM(X31:AE31)</f>
        <v>0.033612268518518514</v>
      </c>
      <c r="AG31" s="30"/>
      <c r="AH31" s="31">
        <f>SUM(AF31,AG31)</f>
        <v>0.033612268518518514</v>
      </c>
      <c r="AI31" s="28"/>
      <c r="AJ31" s="28"/>
      <c r="AK31" s="33"/>
      <c r="AL31" s="30"/>
      <c r="AM31" s="33" t="s">
        <v>36</v>
      </c>
      <c r="AN31" s="31"/>
      <c r="AO31" s="31"/>
      <c r="AP31" s="40"/>
      <c r="AQ31" s="40"/>
      <c r="AR31" s="40"/>
      <c r="AS31" s="40">
        <f t="shared" si="7"/>
        <v>0</v>
      </c>
      <c r="AT31" s="40"/>
      <c r="AU31" s="40"/>
      <c r="AV31" s="40"/>
      <c r="AW31" s="40">
        <f t="shared" si="8"/>
        <v>0</v>
      </c>
      <c r="AY31" s="40"/>
    </row>
    <row r="32" spans="1:51" s="29" customFormat="1" ht="19.5" customHeight="1">
      <c r="A32" s="28"/>
      <c r="B32" s="28"/>
      <c r="C32" s="21">
        <v>84</v>
      </c>
      <c r="D32" s="22" t="s">
        <v>72</v>
      </c>
      <c r="E32" s="23" t="s">
        <v>118</v>
      </c>
      <c r="F32" s="24" t="s">
        <v>119</v>
      </c>
      <c r="G32" s="25" t="s">
        <v>35</v>
      </c>
      <c r="H32" s="31">
        <v>0.000818287037037037</v>
      </c>
      <c r="I32" s="31">
        <v>0.009464120370370371</v>
      </c>
      <c r="J32" s="31">
        <v>0.012678240740740742</v>
      </c>
      <c r="K32" s="31">
        <v>0.002815972222222222</v>
      </c>
      <c r="L32" s="31">
        <v>0.009217592592592593</v>
      </c>
      <c r="M32" s="31">
        <v>0.01260763888888889</v>
      </c>
      <c r="N32" s="31">
        <v>0.002998842592592593</v>
      </c>
      <c r="O32" s="31">
        <v>0.00990972222222222</v>
      </c>
      <c r="P32" s="31">
        <v>0.012870370370370372</v>
      </c>
      <c r="Q32" s="31">
        <v>0.000795138888888889</v>
      </c>
      <c r="R32" s="31">
        <v>0.0007604166666666666</v>
      </c>
      <c r="S32" s="33">
        <f>SUM(H32:R32)</f>
        <v>0.0749363425925926</v>
      </c>
      <c r="T32" s="30"/>
      <c r="U32" s="33">
        <f>SUM(S32,T32)</f>
        <v>0.0749363425925926</v>
      </c>
      <c r="V32" s="28"/>
      <c r="W32" s="28"/>
      <c r="X32" s="31">
        <v>0.003763888888888889</v>
      </c>
      <c r="Y32" s="31">
        <v>0.004866898148148149</v>
      </c>
      <c r="Z32" s="31">
        <v>0.005851851851851851</v>
      </c>
      <c r="AA32" s="31">
        <v>0.004741898148148148</v>
      </c>
      <c r="AB32" s="31">
        <v>0.004042824074074074</v>
      </c>
      <c r="AC32" s="31"/>
      <c r="AD32" s="31"/>
      <c r="AE32" s="31"/>
      <c r="AF32" s="31"/>
      <c r="AG32" s="30"/>
      <c r="AH32" s="31"/>
      <c r="AI32" s="28"/>
      <c r="AJ32" s="28"/>
      <c r="AK32" s="33"/>
      <c r="AL32" s="30"/>
      <c r="AM32" s="33" t="s">
        <v>36</v>
      </c>
      <c r="AN32" s="31"/>
      <c r="AO32" s="31"/>
      <c r="AP32" s="40"/>
      <c r="AQ32" s="40"/>
      <c r="AR32" s="40"/>
      <c r="AS32" s="40">
        <f t="shared" si="7"/>
        <v>0</v>
      </c>
      <c r="AT32" s="40"/>
      <c r="AU32" s="40"/>
      <c r="AV32" s="40"/>
      <c r="AW32" s="40">
        <f t="shared" si="8"/>
        <v>0</v>
      </c>
      <c r="AY32" s="40"/>
    </row>
    <row r="33" spans="1:51" s="29" customFormat="1" ht="19.5" customHeight="1">
      <c r="A33" s="28"/>
      <c r="B33" s="28"/>
      <c r="C33" s="21">
        <v>85</v>
      </c>
      <c r="D33" s="26" t="s">
        <v>73</v>
      </c>
      <c r="E33" s="23" t="s">
        <v>120</v>
      </c>
      <c r="F33" s="27" t="s">
        <v>121</v>
      </c>
      <c r="G33" s="25" t="s">
        <v>35</v>
      </c>
      <c r="H33" s="31">
        <v>0.0007962962962962964</v>
      </c>
      <c r="I33" s="31">
        <v>0.009028935185185185</v>
      </c>
      <c r="J33" s="31">
        <v>0.012003472222222223</v>
      </c>
      <c r="K33" s="31">
        <v>0.002815972222222222</v>
      </c>
      <c r="L33" s="31">
        <v>0.008835648148148148</v>
      </c>
      <c r="M33" s="31"/>
      <c r="N33" s="31"/>
      <c r="O33" s="31"/>
      <c r="P33" s="31"/>
      <c r="Q33" s="31"/>
      <c r="R33" s="31"/>
      <c r="S33" s="33"/>
      <c r="T33" s="30"/>
      <c r="U33" s="33"/>
      <c r="V33" s="28"/>
      <c r="W33" s="28"/>
      <c r="X33" s="31">
        <v>0.0035555555555555553</v>
      </c>
      <c r="Y33" s="31">
        <v>0.004605324074074074</v>
      </c>
      <c r="Z33" s="31">
        <v>0.005672453703703704</v>
      </c>
      <c r="AA33" s="31">
        <v>0.004618055555555556</v>
      </c>
      <c r="AB33" s="31">
        <v>0.003675925925925926</v>
      </c>
      <c r="AC33" s="31">
        <v>0.0046145833333333325</v>
      </c>
      <c r="AD33" s="31">
        <v>0.005952546296296297</v>
      </c>
      <c r="AE33" s="31">
        <v>0.0007708333333333334</v>
      </c>
      <c r="AF33" s="31">
        <f>SUM(X33:AE33)</f>
        <v>0.033465277777777774</v>
      </c>
      <c r="AG33" s="30"/>
      <c r="AH33" s="31">
        <f>SUM(AF33,AG33)</f>
        <v>0.033465277777777774</v>
      </c>
      <c r="AI33" s="28">
        <v>1</v>
      </c>
      <c r="AJ33" s="28"/>
      <c r="AK33" s="33"/>
      <c r="AL33" s="30"/>
      <c r="AM33" s="33" t="s">
        <v>36</v>
      </c>
      <c r="AN33" s="31"/>
      <c r="AO33" s="31"/>
      <c r="AP33" s="40"/>
      <c r="AQ33" s="40">
        <v>3</v>
      </c>
      <c r="AR33" s="40"/>
      <c r="AS33" s="40">
        <f t="shared" si="7"/>
        <v>3</v>
      </c>
      <c r="AT33" s="40"/>
      <c r="AU33" s="40"/>
      <c r="AV33" s="40"/>
      <c r="AW33" s="40">
        <f t="shared" si="8"/>
        <v>0</v>
      </c>
      <c r="AY33" s="40"/>
    </row>
    <row r="34" spans="1:51" s="29" customFormat="1" ht="19.5" customHeight="1">
      <c r="A34" s="28"/>
      <c r="B34" s="28"/>
      <c r="C34" s="21">
        <v>86</v>
      </c>
      <c r="D34" s="22" t="s">
        <v>74</v>
      </c>
      <c r="E34" s="23" t="s">
        <v>122</v>
      </c>
      <c r="F34" s="24" t="s">
        <v>123</v>
      </c>
      <c r="G34" s="25" t="s">
        <v>35</v>
      </c>
      <c r="H34" s="31">
        <v>0.0007662037037037037</v>
      </c>
      <c r="I34" s="31">
        <v>0.009284722222222222</v>
      </c>
      <c r="J34" s="31"/>
      <c r="K34" s="31"/>
      <c r="L34" s="31"/>
      <c r="M34" s="31"/>
      <c r="N34" s="31"/>
      <c r="O34" s="31"/>
      <c r="P34" s="31"/>
      <c r="Q34" s="31"/>
      <c r="R34" s="31"/>
      <c r="S34" s="33"/>
      <c r="T34" s="30"/>
      <c r="U34" s="33"/>
      <c r="V34" s="28"/>
      <c r="W34" s="28"/>
      <c r="X34" s="31">
        <v>0.0038136574074074075</v>
      </c>
      <c r="Y34" s="31">
        <v>0.004869212962962963</v>
      </c>
      <c r="Z34" s="31">
        <v>0.005844907407407407</v>
      </c>
      <c r="AA34" s="31">
        <v>0.004722222222222222</v>
      </c>
      <c r="AB34" s="31">
        <v>0.0037465277777777774</v>
      </c>
      <c r="AC34" s="31">
        <v>0.004942129629629629</v>
      </c>
      <c r="AD34" s="31">
        <v>0.006104166666666667</v>
      </c>
      <c r="AE34" s="31">
        <v>0.0007581018518518518</v>
      </c>
      <c r="AF34" s="31">
        <f>SUM(X34:AE34)</f>
        <v>0.03480092592592592</v>
      </c>
      <c r="AG34" s="30"/>
      <c r="AH34" s="31">
        <f>SUM(AF34,AG34)</f>
        <v>0.03480092592592592</v>
      </c>
      <c r="AI34" s="28"/>
      <c r="AJ34" s="28"/>
      <c r="AK34" s="33"/>
      <c r="AL34" s="30"/>
      <c r="AM34" s="33" t="s">
        <v>36</v>
      </c>
      <c r="AN34" s="31"/>
      <c r="AO34" s="31"/>
      <c r="AP34" s="40"/>
      <c r="AQ34" s="40"/>
      <c r="AR34" s="40"/>
      <c r="AS34" s="40">
        <f t="shared" si="7"/>
        <v>0</v>
      </c>
      <c r="AT34" s="40"/>
      <c r="AU34" s="40"/>
      <c r="AV34" s="40"/>
      <c r="AW34" s="40">
        <f t="shared" si="8"/>
        <v>0</v>
      </c>
      <c r="AY34" s="40"/>
    </row>
    <row r="35" spans="1:51" s="29" customFormat="1" ht="19.5" customHeight="1">
      <c r="A35" s="28"/>
      <c r="B35" s="28"/>
      <c r="C35" s="21">
        <v>87</v>
      </c>
      <c r="D35" s="22" t="s">
        <v>75</v>
      </c>
      <c r="E35" s="23" t="s">
        <v>124</v>
      </c>
      <c r="F35" s="24" t="s">
        <v>116</v>
      </c>
      <c r="G35" s="25" t="s">
        <v>35</v>
      </c>
      <c r="H35" s="31">
        <v>0.000775462962962963</v>
      </c>
      <c r="I35" s="31">
        <v>0.009064814814814815</v>
      </c>
      <c r="J35" s="31">
        <v>0.012135416666666668</v>
      </c>
      <c r="K35" s="31">
        <v>0.002815972222222222</v>
      </c>
      <c r="L35" s="31">
        <v>0.008758101851851852</v>
      </c>
      <c r="M35" s="31">
        <v>0.01190625</v>
      </c>
      <c r="N35" s="31">
        <v>0.0030208333333333333</v>
      </c>
      <c r="O35" s="31">
        <v>0.00901736111111111</v>
      </c>
      <c r="P35" s="31">
        <v>0.012314814814814815</v>
      </c>
      <c r="Q35" s="31">
        <v>0.0007800925925925925</v>
      </c>
      <c r="R35" s="31">
        <v>0.0007569444444444445</v>
      </c>
      <c r="S35" s="33">
        <f>SUM(H35:R35)</f>
        <v>0.07134606481481483</v>
      </c>
      <c r="T35" s="30"/>
      <c r="U35" s="33">
        <f>SUM(S35,T35)</f>
        <v>0.07134606481481483</v>
      </c>
      <c r="V35" s="28">
        <v>1</v>
      </c>
      <c r="W35" s="28"/>
      <c r="X35" s="31">
        <v>0.0036562499999999998</v>
      </c>
      <c r="Y35" s="31">
        <v>0.004706018518518518</v>
      </c>
      <c r="Z35" s="31">
        <v>0.005674768518518519</v>
      </c>
      <c r="AA35" s="31"/>
      <c r="AB35" s="31"/>
      <c r="AC35" s="31"/>
      <c r="AD35" s="31"/>
      <c r="AE35" s="31"/>
      <c r="AF35" s="31"/>
      <c r="AG35" s="30"/>
      <c r="AH35" s="31"/>
      <c r="AI35" s="28"/>
      <c r="AJ35" s="28"/>
      <c r="AK35" s="33"/>
      <c r="AL35" s="30"/>
      <c r="AM35" s="33" t="s">
        <v>36</v>
      </c>
      <c r="AN35" s="31"/>
      <c r="AO35" s="31"/>
      <c r="AP35" s="40">
        <v>3</v>
      </c>
      <c r="AQ35" s="40"/>
      <c r="AR35" s="40"/>
      <c r="AS35" s="40">
        <f t="shared" si="7"/>
        <v>3</v>
      </c>
      <c r="AT35" s="40"/>
      <c r="AU35" s="40"/>
      <c r="AV35" s="40"/>
      <c r="AW35" s="40">
        <f t="shared" si="8"/>
        <v>0</v>
      </c>
      <c r="AY35" s="40"/>
    </row>
    <row r="36" ht="16.5">
      <c r="AM36" s="34"/>
    </row>
  </sheetData>
  <sheetProtection/>
  <autoFilter ref="A4:AW35">
    <sortState ref="A5:AW36">
      <sortCondition sortBy="value" ref="A5:A36"/>
    </sortState>
  </autoFilter>
  <mergeCells count="16">
    <mergeCell ref="F2:F4"/>
    <mergeCell ref="G2:G4"/>
    <mergeCell ref="H2:R3"/>
    <mergeCell ref="X2:AE3"/>
    <mergeCell ref="AO2:AO4"/>
    <mergeCell ref="A2:A4"/>
    <mergeCell ref="C2:C4"/>
    <mergeCell ref="D2:D4"/>
    <mergeCell ref="E2:E4"/>
    <mergeCell ref="B2:B4"/>
    <mergeCell ref="S2:W3"/>
    <mergeCell ref="AF2:AJ3"/>
    <mergeCell ref="AK2:AM3"/>
    <mergeCell ref="AN2:AN4"/>
    <mergeCell ref="AP2:AS3"/>
    <mergeCell ref="AT2:AW3"/>
  </mergeCells>
  <conditionalFormatting sqref="P5:Y35 A5:N35 AC5:IV35">
    <cfRule type="expression" priority="4" dxfId="4" stopIfTrue="1">
      <formula>MOD(ROW(),2)=0</formula>
    </cfRule>
  </conditionalFormatting>
  <conditionalFormatting sqref="O5:O35">
    <cfRule type="expression" priority="3" dxfId="4" stopIfTrue="1">
      <formula>MOD(ROW(),2)=0</formula>
    </cfRule>
  </conditionalFormatting>
  <conditionalFormatting sqref="Z5:Z35 AB5:AB35">
    <cfRule type="expression" priority="2" dxfId="4" stopIfTrue="1">
      <formula>MOD(ROW(),2)=0</formula>
    </cfRule>
  </conditionalFormatting>
  <conditionalFormatting sqref="AA5:AA35">
    <cfRule type="expression" priority="1" dxfId="4" stopIfTrue="1">
      <formula>MOD(ROW(),2)=0</formula>
    </cfRule>
  </conditionalFormatting>
  <dataValidations count="1">
    <dataValidation allowBlank="1" showInputMessage="1" showErrorMessage="1" imeMode="hiragana" sqref="D5:D13 D16:D35 E5:F35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2" sqref="A2"/>
    </sheetView>
  </sheetViews>
  <sheetFormatPr defaultColWidth="8.875" defaultRowHeight="13.5"/>
  <cols>
    <col min="1" max="1" width="83.00390625" style="0" customWidth="1"/>
  </cols>
  <sheetData>
    <row r="2" ht="86.25" customHeight="1">
      <c r="A2" s="38"/>
    </row>
  </sheetData>
  <sheetProtection/>
  <printOptions/>
  <pageMargins left="0.787" right="0.787" top="0.984" bottom="0.984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87" right="0.787" top="0.984" bottom="0.984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多比羅 二三男</dc:creator>
  <cp:keywords/>
  <dc:description/>
  <cp:lastModifiedBy>武井 英貴</cp:lastModifiedBy>
  <cp:lastPrinted>2008-04-14T04:28:38Z</cp:lastPrinted>
  <dcterms:created xsi:type="dcterms:W3CDTF">2003-04-10T03:04:44Z</dcterms:created>
  <dcterms:modified xsi:type="dcterms:W3CDTF">2011-10-05T13:03:40Z</dcterms:modified>
  <cp:category/>
  <cp:version/>
  <cp:contentType/>
  <cp:contentStatus/>
</cp:coreProperties>
</file>